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95" windowHeight="9900" activeTab="0"/>
  </bookViews>
  <sheets>
    <sheet name="公共财政收支预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20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20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20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21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21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21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40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40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<sst xmlns="http://schemas.openxmlformats.org/spreadsheetml/2006/main" count="421" uniqueCount="339">
  <si>
    <t>单位：万元</t>
  </si>
  <si>
    <t>支    出</t>
  </si>
  <si>
    <t>项    目</t>
  </si>
  <si>
    <t>预算数</t>
  </si>
  <si>
    <t>一、公共财政预算支出合计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</si>
  <si>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</si>
  <si>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</si>
  <si>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</si>
  <si>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</si>
  <si>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</si>
  <si>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</si>
  <si>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</si>
  <si>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</si>
  <si>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</si>
  <si>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</si>
  <si>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</si>
  <si>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</si>
  <si>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</si>
  <si>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</si>
  <si>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</si>
  <si>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</si>
  <si>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</si>
  <si>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</si>
  <si>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</si>
  <si>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</si>
  <si>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</si>
  <si>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</si>
  <si>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</si>
  <si>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</si>
  <si>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</si>
  <si>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</si>
  <si>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</si>
  <si>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</si>
  <si>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</si>
  <si>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</si>
  <si>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</si>
  <si>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</si>
  <si>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</si>
  <si>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</si>
  <si>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</si>
  <si>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</si>
  <si>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</si>
  <si>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</si>
  <si>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</si>
  <si>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</si>
  <si>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</si>
  <si>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</si>
  <si>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</si>
  <si>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</si>
  <si>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</si>
  <si>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</si>
  <si>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</si>
  <si>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</si>
  <si>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</si>
  <si>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</si>
  <si>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</si>
  <si>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</si>
  <si>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</si>
  <si>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</si>
  <si>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</si>
  <si>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</si>
  <si>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</si>
  <si>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</si>
  <si>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</si>
  <si>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</si>
  <si>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</si>
  <si>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</si>
  <si>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</si>
  <si>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</si>
  <si>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</si>
  <si>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</si>
  <si>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</si>
  <si>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</si>
  <si>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</si>
  <si>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</si>
  <si>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</si>
  <si>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</si>
  <si>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</si>
  <si>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</si>
  <si>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</si>
  <si>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</si>
  <si>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</si>
  <si>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</si>
  <si>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</si>
  <si>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</si>
  <si>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补充道路交通事故社会救助基金</t>
  </si>
  <si>
    <t xml:space="preserve">    其他社会保障和就业支出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</si>
  <si>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</si>
  <si>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</si>
  <si>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</si>
  <si>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</si>
  <si>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</si>
  <si>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</si>
  <si>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</si>
  <si>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</si>
  <si>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</si>
  <si>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</si>
  <si>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</si>
  <si>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</si>
  <si>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</si>
  <si>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</si>
  <si>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</si>
  <si>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</si>
  <si>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</si>
  <si>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</si>
  <si>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</si>
  <si>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</si>
  <si>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</si>
  <si>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</si>
  <si>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</si>
  <si>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</si>
  <si>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</si>
  <si>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</si>
  <si>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</si>
  <si>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</si>
  <si>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</si>
  <si>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</si>
  <si>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</si>
  <si>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</si>
  <si>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</si>
  <si>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</si>
  <si>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</si>
  <si>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</si>
  <si>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</si>
  <si>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</si>
  <si>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</si>
  <si>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</si>
  <si>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</si>
  <si>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</si>
  <si>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</si>
  <si>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</si>
  <si>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</si>
  <si>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</si>
  <si>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</si>
  <si>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</si>
  <si>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</si>
  <si>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</si>
  <si>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</si>
  <si>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</si>
  <si>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</si>
  <si>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</si>
  <si>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</si>
  <si>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</si>
  <si>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</si>
  <si>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</si>
  <si>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</si>
  <si>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</si>
  <si>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</si>
  <si>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</si>
  <si>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</si>
  <si>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</si>
  <si>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</si>
  <si>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</si>
  <si>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</si>
  <si>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</si>
  <si>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</si>
  <si>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</si>
  <si>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</si>
  <si>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</si>
  <si>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</si>
  <si>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</si>
  <si>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</si>
  <si>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</si>
  <si>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</si>
  <si>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</si>
  <si>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</si>
  <si>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</si>
  <si>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</si>
  <si>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 xml:space="preserve">      农村中小学校舍建设</t>
  </si>
  <si>
    <t>一、一般公共服务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</si>
  <si>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</si>
  <si>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</si>
  <si>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</si>
  <si>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</si>
  <si>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</si>
  <si>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  政协会议</t>
  </si>
  <si>
    <t xml:space="preserve">      信访事务</t>
  </si>
  <si>
    <t xml:space="preserve">      物价管理</t>
  </si>
  <si>
    <t xml:space="preserve">      统计抽样调查</t>
  </si>
  <si>
    <t xml:space="preserve">      其他统计信息事务支出</t>
  </si>
  <si>
    <t xml:space="preserve">      其他财政事务支出</t>
  </si>
  <si>
    <t xml:space="preserve">      军队转业干部安置</t>
  </si>
  <si>
    <t xml:space="preserve">      公务员考核</t>
  </si>
  <si>
    <t xml:space="preserve">      其他人事事务支出</t>
  </si>
  <si>
    <t xml:space="preserve">      其他纪检监察事务支出</t>
  </si>
  <si>
    <t xml:space="preserve">      招商引资</t>
  </si>
  <si>
    <t xml:space="preserve">      档案馆</t>
  </si>
  <si>
    <t xml:space="preserve">      其他群众团体事务支出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</si>
  <si>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</si>
  <si>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</si>
  <si>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</si>
  <si>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国家赔偿费用支出</t>
  </si>
  <si>
    <t xml:space="preserve">      消防</t>
  </si>
  <si>
    <t xml:space="preserve">      基层司法业务</t>
  </si>
  <si>
    <t xml:space="preserve">      律师公证管理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</si>
  <si>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</si>
  <si>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</si>
  <si>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</si>
  <si>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</si>
  <si>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职业高中教育</t>
  </si>
  <si>
    <t xml:space="preserve">      成人初等教育</t>
  </si>
  <si>
    <t xml:space="preserve">      广播电视学校</t>
  </si>
  <si>
    <t xml:space="preserve">      出国留学教育</t>
  </si>
  <si>
    <t xml:space="preserve">      特殊学校教育</t>
  </si>
  <si>
    <t xml:space="preserve">      教师进修</t>
  </si>
  <si>
    <t xml:space="preserve">      干部教育</t>
  </si>
  <si>
    <t xml:space="preserve">      机构运行</t>
  </si>
  <si>
    <t xml:space="preserve">      社会科学研究机构</t>
  </si>
  <si>
    <t xml:space="preserve">      国际交流与合作</t>
  </si>
  <si>
    <t xml:space="preserve">      科技奖励</t>
  </si>
  <si>
    <t xml:space="preserve">      图书馆</t>
  </si>
  <si>
    <t xml:space="preserve">      群众文化</t>
  </si>
  <si>
    <t xml:space="preserve">      文化市场管理</t>
  </si>
  <si>
    <t xml:space="preserve">      广播</t>
  </si>
  <si>
    <t xml:space="preserve">      电视</t>
  </si>
  <si>
    <t xml:space="preserve">      宣传文化发展专项支出</t>
  </si>
  <si>
    <t>八、社会保障和就业</t>
  </si>
  <si>
    <t xml:space="preserve">      劳动保障监察</t>
  </si>
  <si>
    <t xml:space="preserve">      就业管理事务</t>
  </si>
  <si>
    <t xml:space="preserve">      基层政权和社区建设</t>
  </si>
  <si>
    <t xml:space="preserve">      财政对基本养老保险基金的补助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</si>
  <si>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</si>
  <si>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</si>
  <si>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</si>
  <si>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企业关闭破产补助</t>
  </si>
  <si>
    <t xml:space="preserve">      扶持公共就业服务</t>
  </si>
  <si>
    <t xml:space="preserve">      死亡抚恤</t>
  </si>
  <si>
    <t xml:space="preserve">      退役士兵安置</t>
  </si>
  <si>
    <t xml:space="preserve">      儿童福利</t>
  </si>
  <si>
    <t xml:space="preserve">      殡葬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</si>
  <si>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</si>
  <si>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</si>
  <si>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</si>
  <si>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</si>
  <si>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  中央自然灾害生活补助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</si>
  <si>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</si>
  <si>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</si>
  <si>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</si>
  <si>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</si>
  <si>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</si>
  <si>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  交强险营业税补助基金支出</t>
  </si>
  <si>
    <t xml:space="preserve">      交强险罚款收入补助基金支出</t>
  </si>
  <si>
    <t xml:space="preserve">      其他公立医院支出</t>
  </si>
  <si>
    <t xml:space="preserve">      乡镇卫生院</t>
  </si>
  <si>
    <t xml:space="preserve">      疾病预防控制机构</t>
  </si>
  <si>
    <t xml:space="preserve">      妇幼保健机构</t>
  </si>
  <si>
    <t xml:space="preserve">      行政单位医疗</t>
  </si>
  <si>
    <t xml:space="preserve">      事业单位医疗</t>
  </si>
  <si>
    <t xml:space="preserve">      新型农村合作医疗</t>
  </si>
  <si>
    <t xml:space="preserve">      城镇居民基本医疗保险</t>
  </si>
  <si>
    <t xml:space="preserve">      中医（民族医）药专项</t>
  </si>
  <si>
    <t xml:space="preserve">      其他中医药支出</t>
  </si>
  <si>
    <t xml:space="preserve">      其他食品和药品监督管理事务支出</t>
  </si>
  <si>
    <t xml:space="preserve">      建设项目环评审查与监督</t>
  </si>
  <si>
    <t xml:space="preserve">      其他污染防治支出</t>
  </si>
  <si>
    <t xml:space="preserve">      生态保护</t>
  </si>
  <si>
    <t xml:space="preserve">      其他自然生态保护支出</t>
  </si>
  <si>
    <t xml:space="preserve">      森林管护</t>
  </si>
  <si>
    <t xml:space="preserve">      退耕现金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</si>
  <si>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</si>
  <si>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</si>
  <si>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</si>
  <si>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</si>
  <si>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</si>
  <si>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  行政运行</t>
  </si>
  <si>
    <t xml:space="preserve">        城管执法</t>
  </si>
  <si>
    <t xml:space="preserve">        工程建设管理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</si>
  <si>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</si>
  <si>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</si>
  <si>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</si>
  <si>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</si>
  <si>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农产品质量安全</t>
  </si>
  <si>
    <t xml:space="preserve">        其他农业支出</t>
  </si>
  <si>
    <t xml:space="preserve">        林业事业机构</t>
  </si>
  <si>
    <t xml:space="preserve">        林业执法与监督</t>
  </si>
  <si>
    <t xml:space="preserve">        其他林业支出</t>
  </si>
  <si>
    <t xml:space="preserve">        水利行业业务管理</t>
  </si>
  <si>
    <t xml:space="preserve">        水土保持</t>
  </si>
  <si>
    <t xml:space="preserve">        水资源节约管理与保护</t>
  </si>
  <si>
    <t xml:space="preserve">        水利建设移民支出</t>
  </si>
  <si>
    <t xml:space="preserve">        其他水利支出</t>
  </si>
  <si>
    <t xml:space="preserve">        机构运行</t>
  </si>
  <si>
    <t xml:space="preserve">        对村级一事一议的补助</t>
  </si>
  <si>
    <t xml:space="preserve">        化解其他公益性乡村债务支出</t>
  </si>
  <si>
    <t xml:space="preserve">        其他农林水事务支出</t>
  </si>
  <si>
    <t xml:space="preserve">        对城市公交的补贴</t>
  </si>
  <si>
    <t xml:space="preserve">        车辆购置税用于公路等基础设施建设支出</t>
  </si>
  <si>
    <t xml:space="preserve">        公共交通运营补助</t>
  </si>
  <si>
    <t xml:space="preserve">        其他交通运输支出</t>
  </si>
  <si>
    <t xml:space="preserve">        黄金事务</t>
  </si>
  <si>
    <t xml:space="preserve">        服务业基础设施建设</t>
  </si>
  <si>
    <t xml:space="preserve">        廉租住房</t>
  </si>
  <si>
    <t xml:space="preserve">        住房公积金</t>
  </si>
  <si>
    <t xml:space="preserve">        公有住房建设和维修改造支出</t>
  </si>
  <si>
    <t xml:space="preserve">        其他城乡社区住宅支出</t>
  </si>
  <si>
    <t xml:space="preserve">        储备粮油补贴支出</t>
  </si>
  <si>
    <t xml:space="preserve">        棉花储备</t>
  </si>
  <si>
    <t xml:space="preserve">       其他政府办公厅(室)及相关机构事务支出</t>
  </si>
  <si>
    <t>二、外交支出</t>
  </si>
  <si>
    <t>三、国防支出</t>
  </si>
  <si>
    <t>四、公共安全支出</t>
  </si>
  <si>
    <t>其中：武装警察</t>
  </si>
  <si>
    <t>五、教育支出</t>
  </si>
  <si>
    <t xml:space="preserve">    进修及培训</t>
  </si>
  <si>
    <t>六、科学技术支出</t>
  </si>
  <si>
    <t>七、文化体育与传媒支出</t>
  </si>
  <si>
    <t xml:space="preserve">    补充全国社会保障基金</t>
  </si>
  <si>
    <t>九、医疗卫生支出</t>
  </si>
  <si>
    <t>十、节能环保支出</t>
  </si>
  <si>
    <t>十一、城乡社区支出</t>
  </si>
  <si>
    <t xml:space="preserve">      其他城乡社区支出</t>
  </si>
  <si>
    <t>十二、农林水支出</t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</si>
  <si>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</si>
  <si>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</si>
  <si>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</si>
  <si>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t>十三、交通运输支出</t>
  </si>
  <si>
    <t>十四、资源勘探电力信息等支出</t>
  </si>
  <si>
    <t xml:space="preserve">      资源勘探开发</t>
  </si>
  <si>
    <t xml:space="preserve">      电力监管</t>
  </si>
  <si>
    <t xml:space="preserve">      工业和信息产业监管</t>
  </si>
  <si>
    <t>十五、商业服务业等支出</t>
  </si>
  <si>
    <t xml:space="preserve">      其他商业服务业等支出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</si>
  <si>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</si>
  <si>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</si>
  <si>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</si>
  <si>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</si>
  <si>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>十八、国土海洋气象等支出</t>
  </si>
  <si>
    <t xml:space="preserve">      其他国土海洋气象等支出</t>
  </si>
  <si>
    <t>十九、住房保障支出</t>
  </si>
  <si>
    <t>二十、粮油物资储备支出</t>
  </si>
  <si>
    <t xml:space="preserve">        石油储备支出</t>
  </si>
  <si>
    <t>二十一、预备费</t>
  </si>
  <si>
    <t>二十二、国债还本付息支出</t>
  </si>
  <si>
    <t>二十三、其他支出</t>
  </si>
  <si>
    <t xml:space="preserve">    国防动员</t>
  </si>
  <si>
    <t xml:space="preserve">    其他国防支出</t>
  </si>
  <si>
    <t xml:space="preserve">    计划生育事务</t>
  </si>
  <si>
    <t xml:space="preserve">      计划生育机构</t>
  </si>
  <si>
    <t>2016年抚顺县本级支出情况表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</si>
</sst>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);[Red]\(#,##0\)"/>
    <numFmt numFmtId="186" formatCode="0.0_ "/>
    <numFmt numFmtId="187" formatCode="_ * #,##0_ ;_ * \-#,##0_ ;_ * &quot;-&quot;??_ ;_ @_ "/>
  </numFmts>
  <fonts count="42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1" fontId="2" fillId="34" borderId="1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184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86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186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1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49.875" style="15" customWidth="1"/>
    <col min="2" max="2" width="16.75390625" style="0" customWidth="1"/>
  </cols>
  <sheetData>
    <row r="1" spans="1:4" ht="19.5" customHeight="1">
      <c r="A1" s="25" t="s">
        <v>338</v>
      </c>
      <c r="B1" s="25"/>
      <c r="C1" s="24"/>
      <c r="D1" s="24"/>
    </row>
    <row r="2" ht="15.75" customHeight="1">
      <c r="B2" s="1" t="s">
        <v>0</v>
      </c>
    </row>
    <row r="3" spans="1:2" ht="13.5" customHeight="1">
      <c r="A3" s="26" t="s">
        <v>1</v>
      </c>
      <c r="B3" s="26"/>
    </row>
    <row r="4" spans="1:2" ht="13.5" customHeight="1">
      <c r="A4" s="16" t="s">
        <v>2</v>
      </c>
      <c r="B4" s="13" t="s">
        <v>3</v>
      </c>
    </row>
    <row r="5" spans="1:2" ht="13.5" customHeight="1">
      <c r="A5" s="17" t="s">
        <v>4</v>
      </c>
      <c r="B5" s="14">
        <f>SUM(B6,B86,B89,B92,B115,B139,B159,B177,B224,B247,B277,B290,B322,B338,B357,B367,B369,B379,B392,B400,B411:B412,B419)</f>
        <v>45130</v>
      </c>
    </row>
    <row r="6" spans="1:2" ht="13.5" customHeight="1">
      <c r="A6" s="18" t="s">
        <v>169</v>
      </c>
      <c r="B6" s="8">
        <f>SUM(B7,B11,B14,B18,B21,B25,B28,B30,B32,B34,B39,B43,B45,B49,B51,B53,B55,B57,B59,B61,B64,B66,B69,B72,B75,B78,B80,B82,B84)</f>
        <v>8543</v>
      </c>
    </row>
    <row r="7" spans="1:2" ht="13.5" customHeight="1">
      <c r="A7" s="19" t="s">
        <v>5</v>
      </c>
      <c r="B7" s="6">
        <f>SUM(B8:B10)</f>
        <v>206</v>
      </c>
    </row>
    <row r="8" spans="1:2" ht="13.5" customHeight="1">
      <c r="A8" s="19" t="s">
        <v>170</v>
      </c>
      <c r="B8" s="3">
        <v>174</v>
      </c>
    </row>
    <row r="9" spans="1:2" ht="13.5" customHeight="1">
      <c r="A9" s="20" t="s">
        <v>172</v>
      </c>
      <c r="B9" s="3">
        <v>26</v>
      </c>
    </row>
    <row r="10" spans="1:2" ht="13.5" customHeight="1">
      <c r="A10" s="18" t="s">
        <v>173</v>
      </c>
      <c r="B10" s="3">
        <v>6</v>
      </c>
    </row>
    <row r="11" spans="1:2" ht="13.5" customHeight="1">
      <c r="A11" s="19" t="s">
        <v>6</v>
      </c>
      <c r="B11" s="6">
        <f>SUM(B12:B13)</f>
        <v>149</v>
      </c>
    </row>
    <row r="12" spans="1:2" ht="13.5" customHeight="1">
      <c r="A12" s="19" t="s">
        <v>170</v>
      </c>
      <c r="B12" s="3">
        <v>129</v>
      </c>
    </row>
    <row r="13" spans="1:2" ht="13.5" customHeight="1">
      <c r="A13" s="20" t="s">
        <v>175</v>
      </c>
      <c r="B13" s="3">
        <v>20</v>
      </c>
    </row>
    <row r="14" spans="1:2" ht="13.5" customHeight="1">
      <c r="A14" s="19" t="s">
        <v>7</v>
      </c>
      <c r="B14" s="6">
        <f>SUM(B15:B17)</f>
        <v>1977</v>
      </c>
    </row>
    <row r="15" spans="1:2" ht="13.5" customHeight="1">
      <c r="A15" s="19" t="s">
        <v>170</v>
      </c>
      <c r="B15" s="3">
        <v>1665</v>
      </c>
    </row>
    <row r="16" spans="1:2" ht="13.5" customHeight="1">
      <c r="A16" s="19" t="s">
        <v>176</v>
      </c>
      <c r="B16" s="3">
        <v>50</v>
      </c>
    </row>
    <row r="17" spans="1:2" ht="13.5" customHeight="1">
      <c r="A17" s="21" t="s">
        <v>297</v>
      </c>
      <c r="B17" s="3">
        <v>262</v>
      </c>
    </row>
    <row r="18" spans="1:2" ht="13.5" customHeight="1">
      <c r="A18" s="19" t="s">
        <v>8</v>
      </c>
      <c r="B18" s="6">
        <f>SUM(B19:B20)</f>
        <v>100</v>
      </c>
    </row>
    <row r="19" spans="1:2" ht="13.5" customHeight="1">
      <c r="A19" s="19" t="s">
        <v>170</v>
      </c>
      <c r="B19" s="3">
        <v>37</v>
      </c>
    </row>
    <row r="20" spans="1:2" ht="13.5" customHeight="1">
      <c r="A20" s="19" t="s">
        <v>177</v>
      </c>
      <c r="B20" s="3">
        <v>63</v>
      </c>
    </row>
    <row r="21" spans="1:2" ht="13.5" customHeight="1">
      <c r="A21" s="20" t="s">
        <v>9</v>
      </c>
      <c r="B21" s="6">
        <f>SUM(B22:B24)</f>
        <v>100</v>
      </c>
    </row>
    <row r="22" spans="1:2" ht="13.5" customHeight="1">
      <c r="A22" s="20" t="s">
        <v>170</v>
      </c>
      <c r="B22" s="3">
        <v>73</v>
      </c>
    </row>
    <row r="23" spans="1:2" ht="13.5" customHeight="1">
      <c r="A23" s="20" t="s">
        <v>178</v>
      </c>
      <c r="B23" s="3">
        <v>6</v>
      </c>
    </row>
    <row r="24" spans="1:2" ht="13.5" customHeight="1">
      <c r="A24" s="19" t="s">
        <v>179</v>
      </c>
      <c r="B24" s="3">
        <v>21</v>
      </c>
    </row>
    <row r="25" spans="1:2" ht="13.5" customHeight="1">
      <c r="A25" s="19" t="s">
        <v>10</v>
      </c>
      <c r="B25" s="6">
        <f>SUM(B26:B27)</f>
        <v>406</v>
      </c>
    </row>
    <row r="26" spans="1:2" ht="13.5" customHeight="1">
      <c r="A26" s="20" t="s">
        <v>170</v>
      </c>
      <c r="B26" s="3">
        <v>391</v>
      </c>
    </row>
    <row r="27" spans="1:2" ht="13.5" customHeight="1">
      <c r="A27" s="20" t="s">
        <v>180</v>
      </c>
      <c r="B27" s="3">
        <v>15</v>
      </c>
    </row>
    <row r="28" spans="1:2" ht="13.5" customHeight="1">
      <c r="A28" s="19" t="s">
        <v>11</v>
      </c>
      <c r="B28" s="6">
        <f>SUM(B29:B29)</f>
        <v>925</v>
      </c>
    </row>
    <row r="29" spans="1:2" ht="13.5" customHeight="1">
      <c r="A29" s="19" t="s">
        <v>170</v>
      </c>
      <c r="B29" s="3">
        <v>925</v>
      </c>
    </row>
    <row r="30" spans="1:2" ht="13.5" customHeight="1">
      <c r="A30" s="20" t="s">
        <v>12</v>
      </c>
      <c r="B30" s="6">
        <f>SUM(B31:B31)</f>
        <v>131</v>
      </c>
    </row>
    <row r="31" spans="1:2" ht="13.5" customHeight="1">
      <c r="A31" s="19" t="s">
        <v>170</v>
      </c>
      <c r="B31" s="3">
        <v>131</v>
      </c>
    </row>
    <row r="32" spans="1:2" ht="13.5" customHeight="1" hidden="1">
      <c r="A32" s="19" t="s">
        <v>13</v>
      </c>
      <c r="B32" s="6">
        <f>SUM(B33:B33)</f>
        <v>0</v>
      </c>
    </row>
    <row r="33" spans="1:2" ht="13.5" customHeight="1" hidden="1">
      <c r="A33" s="19" t="s">
        <v>170</v>
      </c>
      <c r="B33" s="3"/>
    </row>
    <row r="34" spans="1:2" ht="13.5" customHeight="1">
      <c r="A34" s="20" t="s">
        <v>14</v>
      </c>
      <c r="B34" s="6">
        <f>SUM(B35:B38)</f>
        <v>1388</v>
      </c>
    </row>
    <row r="35" spans="1:2" ht="13.5" customHeight="1">
      <c r="A35" s="20" t="s">
        <v>170</v>
      </c>
      <c r="B35" s="3">
        <v>129</v>
      </c>
    </row>
    <row r="36" spans="1:2" ht="13.5" customHeight="1">
      <c r="A36" s="20" t="s">
        <v>181</v>
      </c>
      <c r="B36" s="3">
        <v>37</v>
      </c>
    </row>
    <row r="37" spans="1:2" ht="13.5" customHeight="1">
      <c r="A37" s="19" t="s">
        <v>182</v>
      </c>
      <c r="B37" s="3">
        <v>20</v>
      </c>
    </row>
    <row r="38" spans="1:2" ht="13.5" customHeight="1">
      <c r="A38" s="20" t="s">
        <v>183</v>
      </c>
      <c r="B38" s="3">
        <v>1202</v>
      </c>
    </row>
    <row r="39" spans="1:2" ht="13.5" customHeight="1">
      <c r="A39" s="18" t="s">
        <v>15</v>
      </c>
      <c r="B39" s="6">
        <f>SUM(B40:B42)</f>
        <v>198</v>
      </c>
    </row>
    <row r="40" spans="1:2" ht="13.5" customHeight="1">
      <c r="A40" s="19" t="s">
        <v>170</v>
      </c>
      <c r="B40" s="3">
        <v>142</v>
      </c>
    </row>
    <row r="41" spans="1:2" ht="13.5" customHeight="1">
      <c r="A41" s="19" t="s">
        <v>174</v>
      </c>
      <c r="B41" s="3">
        <v>30</v>
      </c>
    </row>
    <row r="42" spans="1:2" ht="13.5" customHeight="1">
      <c r="A42" s="19" t="s">
        <v>184</v>
      </c>
      <c r="B42" s="3">
        <v>26</v>
      </c>
    </row>
    <row r="43" spans="1:2" ht="13.5" customHeight="1" hidden="1">
      <c r="A43" s="19" t="s">
        <v>16</v>
      </c>
      <c r="B43" s="6">
        <f>SUM(B44:B44)</f>
        <v>0</v>
      </c>
    </row>
    <row r="44" spans="1:2" ht="13.5" customHeight="1" hidden="1">
      <c r="A44" s="20" t="s">
        <v>170</v>
      </c>
      <c r="B44" s="3"/>
    </row>
    <row r="45" spans="1:2" ht="13.5" customHeight="1">
      <c r="A45" s="18" t="s">
        <v>17</v>
      </c>
      <c r="B45" s="6">
        <f>SUM(B46:B48)</f>
        <v>1174</v>
      </c>
    </row>
    <row r="46" spans="1:2" ht="13.5" customHeight="1">
      <c r="A46" s="19" t="s">
        <v>170</v>
      </c>
      <c r="B46" s="3">
        <v>120</v>
      </c>
    </row>
    <row r="47" spans="1:2" ht="13.5" customHeight="1">
      <c r="A47" s="19" t="s">
        <v>185</v>
      </c>
      <c r="B47" s="3">
        <v>1050</v>
      </c>
    </row>
    <row r="48" spans="1:2" ht="13.5" customHeight="1">
      <c r="A48" s="19" t="s">
        <v>174</v>
      </c>
      <c r="B48" s="3">
        <v>4</v>
      </c>
    </row>
    <row r="49" spans="1:2" ht="13.5" customHeight="1" hidden="1">
      <c r="A49" s="20" t="s">
        <v>18</v>
      </c>
      <c r="B49" s="6">
        <f>SUM(B50:B50)</f>
        <v>0</v>
      </c>
    </row>
    <row r="50" spans="1:2" ht="13.5" customHeight="1" hidden="1">
      <c r="A50" s="20" t="s">
        <v>170</v>
      </c>
      <c r="B50" s="3"/>
    </row>
    <row r="51" spans="1:2" ht="13.5" customHeight="1">
      <c r="A51" s="20" t="s">
        <v>19</v>
      </c>
      <c r="B51" s="6">
        <f>SUM(B52:B52)</f>
        <v>513</v>
      </c>
    </row>
    <row r="52" spans="1:2" ht="13.5" customHeight="1">
      <c r="A52" s="20" t="s">
        <v>170</v>
      </c>
      <c r="B52" s="3">
        <v>513</v>
      </c>
    </row>
    <row r="53" spans="1:2" ht="13.5" customHeight="1" hidden="1">
      <c r="A53" s="19" t="s">
        <v>20</v>
      </c>
      <c r="B53" s="6">
        <f>SUM(B54:B54)</f>
        <v>0</v>
      </c>
    </row>
    <row r="54" spans="1:2" ht="13.5" customHeight="1" hidden="1">
      <c r="A54" s="19" t="s">
        <v>170</v>
      </c>
      <c r="B54" s="3"/>
    </row>
    <row r="55" spans="1:2" ht="13.5" customHeight="1" hidden="1">
      <c r="A55" s="19" t="s">
        <v>21</v>
      </c>
      <c r="B55" s="6">
        <f>SUM(B56:B56)</f>
        <v>0</v>
      </c>
    </row>
    <row r="56" spans="1:2" ht="13.5" customHeight="1" hidden="1">
      <c r="A56" s="19" t="s">
        <v>170</v>
      </c>
      <c r="B56" s="3"/>
    </row>
    <row r="57" spans="1:2" ht="13.5" customHeight="1" hidden="1">
      <c r="A57" s="19" t="s">
        <v>22</v>
      </c>
      <c r="B57" s="6">
        <f>SUM(B58:B58)</f>
        <v>0</v>
      </c>
    </row>
    <row r="58" spans="1:2" ht="13.5" customHeight="1" hidden="1">
      <c r="A58" s="19" t="s">
        <v>170</v>
      </c>
      <c r="B58" s="3"/>
    </row>
    <row r="59" spans="1:2" ht="13.5" customHeight="1" hidden="1">
      <c r="A59" s="19" t="s">
        <v>23</v>
      </c>
      <c r="B59" s="6">
        <f>SUM(B60:B60)</f>
        <v>0</v>
      </c>
    </row>
    <row r="60" spans="1:2" ht="13.5" customHeight="1" hidden="1">
      <c r="A60" s="19" t="s">
        <v>170</v>
      </c>
      <c r="B60" s="3"/>
    </row>
    <row r="61" spans="1:2" ht="13.5" customHeight="1">
      <c r="A61" s="20" t="s">
        <v>24</v>
      </c>
      <c r="B61" s="6">
        <f>SUM(B62:B63)</f>
        <v>65</v>
      </c>
    </row>
    <row r="62" spans="1:2" ht="13.5" customHeight="1">
      <c r="A62" s="20" t="s">
        <v>170</v>
      </c>
      <c r="B62" s="3">
        <v>49</v>
      </c>
    </row>
    <row r="63" spans="1:2" ht="13.5" customHeight="1">
      <c r="A63" s="19" t="s">
        <v>186</v>
      </c>
      <c r="B63" s="3">
        <v>16</v>
      </c>
    </row>
    <row r="64" spans="1:2" ht="13.5" customHeight="1">
      <c r="A64" s="20" t="s">
        <v>25</v>
      </c>
      <c r="B64" s="6">
        <f>SUM(B65:B65)</f>
        <v>13</v>
      </c>
    </row>
    <row r="65" spans="1:2" ht="13.5" customHeight="1">
      <c r="A65" s="20" t="s">
        <v>170</v>
      </c>
      <c r="B65" s="3">
        <v>13</v>
      </c>
    </row>
    <row r="66" spans="1:2" ht="13.5" customHeight="1">
      <c r="A66" s="20" t="s">
        <v>26</v>
      </c>
      <c r="B66" s="6">
        <f>SUM(B67:B68)</f>
        <v>187</v>
      </c>
    </row>
    <row r="67" spans="1:2" ht="13.5" customHeight="1">
      <c r="A67" s="20" t="s">
        <v>170</v>
      </c>
      <c r="B67" s="3">
        <v>147</v>
      </c>
    </row>
    <row r="68" spans="1:2" ht="13.5" customHeight="1">
      <c r="A68" s="20" t="s">
        <v>187</v>
      </c>
      <c r="B68" s="4">
        <v>40</v>
      </c>
    </row>
    <row r="69" spans="1:2" ht="13.5" customHeight="1">
      <c r="A69" s="20" t="s">
        <v>27</v>
      </c>
      <c r="B69" s="9">
        <f>SUM(B70:B71)</f>
        <v>368</v>
      </c>
    </row>
    <row r="70" spans="1:2" ht="13.5" customHeight="1">
      <c r="A70" s="20" t="s">
        <v>170</v>
      </c>
      <c r="B70" s="4">
        <v>209</v>
      </c>
    </row>
    <row r="71" spans="1:2" ht="13.5" customHeight="1">
      <c r="A71" s="22" t="s">
        <v>188</v>
      </c>
      <c r="B71" s="10">
        <v>159</v>
      </c>
    </row>
    <row r="72" spans="1:2" ht="13.5" customHeight="1">
      <c r="A72" s="20" t="s">
        <v>28</v>
      </c>
      <c r="B72" s="11">
        <f>SUM(B73:B74)</f>
        <v>396</v>
      </c>
    </row>
    <row r="73" spans="1:2" ht="13.5" customHeight="1">
      <c r="A73" s="19" t="s">
        <v>170</v>
      </c>
      <c r="B73" s="10">
        <v>127</v>
      </c>
    </row>
    <row r="74" spans="1:2" ht="13.5" customHeight="1">
      <c r="A74" s="20" t="s">
        <v>189</v>
      </c>
      <c r="B74" s="4">
        <v>269</v>
      </c>
    </row>
    <row r="75" spans="1:2" ht="13.5" customHeight="1">
      <c r="A75" s="20" t="s">
        <v>29</v>
      </c>
      <c r="B75" s="9">
        <f>SUM(B76:B77)</f>
        <v>117</v>
      </c>
    </row>
    <row r="76" spans="1:2" ht="13.5" customHeight="1">
      <c r="A76" s="18" t="s">
        <v>170</v>
      </c>
      <c r="B76" s="3">
        <v>62</v>
      </c>
    </row>
    <row r="77" spans="1:2" ht="13.5" customHeight="1">
      <c r="A77" s="20" t="s">
        <v>190</v>
      </c>
      <c r="B77" s="3">
        <v>55</v>
      </c>
    </row>
    <row r="78" spans="1:2" ht="13.5" customHeight="1">
      <c r="A78" s="20" t="s">
        <v>30</v>
      </c>
      <c r="B78" s="6">
        <f>SUM(B79:B79)</f>
        <v>24</v>
      </c>
    </row>
    <row r="79" spans="1:2" ht="13.5" customHeight="1">
      <c r="A79" s="20" t="s">
        <v>170</v>
      </c>
      <c r="B79" s="3">
        <v>24</v>
      </c>
    </row>
    <row r="80" spans="1:2" ht="13.5" customHeight="1" hidden="1">
      <c r="A80" s="20" t="s">
        <v>31</v>
      </c>
      <c r="B80" s="6">
        <f>SUM(B81:B81)</f>
        <v>0</v>
      </c>
    </row>
    <row r="81" spans="1:2" ht="13.5" customHeight="1" hidden="1">
      <c r="A81" s="20" t="s">
        <v>170</v>
      </c>
      <c r="B81" s="3"/>
    </row>
    <row r="82" spans="1:2" ht="13.5" customHeight="1">
      <c r="A82" s="20" t="s">
        <v>32</v>
      </c>
      <c r="B82" s="6">
        <f>SUM(B83:B83)</f>
        <v>106</v>
      </c>
    </row>
    <row r="83" spans="1:2" ht="13.5" customHeight="1">
      <c r="A83" s="20" t="s">
        <v>170</v>
      </c>
      <c r="B83" s="3">
        <v>106</v>
      </c>
    </row>
    <row r="84" spans="1:2" ht="13.5" customHeight="1" hidden="1">
      <c r="A84" s="20" t="s">
        <v>33</v>
      </c>
      <c r="B84" s="6">
        <f>SUM(B85:B85)</f>
        <v>0</v>
      </c>
    </row>
    <row r="85" spans="1:2" ht="13.5" customHeight="1" hidden="1">
      <c r="A85" s="20" t="s">
        <v>191</v>
      </c>
      <c r="B85" s="3"/>
    </row>
    <row r="86" spans="1:2" ht="13.5" customHeight="1">
      <c r="A86" s="18" t="s">
        <v>298</v>
      </c>
      <c r="B86" s="7">
        <f>SUM(B87:B88)</f>
        <v>0</v>
      </c>
    </row>
    <row r="87" spans="1:2" ht="13.5" customHeight="1" hidden="1">
      <c r="A87" s="19" t="s">
        <v>34</v>
      </c>
      <c r="B87" s="3"/>
    </row>
    <row r="88" spans="1:2" ht="13.5" customHeight="1" hidden="1">
      <c r="A88" s="19" t="s">
        <v>35</v>
      </c>
      <c r="B88" s="3"/>
    </row>
    <row r="89" spans="1:2" ht="13.5" customHeight="1">
      <c r="A89" s="18" t="s">
        <v>299</v>
      </c>
      <c r="B89" s="7">
        <f>SUM(B90,B91)</f>
        <v>79</v>
      </c>
    </row>
    <row r="90" spans="1:2" ht="13.5" customHeight="1" hidden="1">
      <c r="A90" s="20" t="s">
        <v>334</v>
      </c>
      <c r="B90" s="6"/>
    </row>
    <row r="91" spans="1:2" ht="13.5" customHeight="1">
      <c r="A91" s="20" t="s">
        <v>335</v>
      </c>
      <c r="B91" s="5">
        <v>79</v>
      </c>
    </row>
    <row r="92" spans="1:2" ht="13.5" customHeight="1">
      <c r="A92" s="18" t="s">
        <v>300</v>
      </c>
      <c r="B92" s="7">
        <f>SUM(B93,B95,B97,B98,B100,B102,B106,B108,B110,B112,B114)</f>
        <v>2727</v>
      </c>
    </row>
    <row r="93" spans="1:2" ht="13.5" customHeight="1">
      <c r="A93" s="19" t="s">
        <v>301</v>
      </c>
      <c r="B93" s="6">
        <f>SUM(B94:B94)</f>
        <v>139</v>
      </c>
    </row>
    <row r="94" spans="1:2" ht="13.5" customHeight="1">
      <c r="A94" s="20" t="s">
        <v>192</v>
      </c>
      <c r="B94" s="3">
        <v>139</v>
      </c>
    </row>
    <row r="95" spans="1:2" ht="13.5" customHeight="1">
      <c r="A95" s="20" t="s">
        <v>36</v>
      </c>
      <c r="B95" s="6">
        <f>SUM(B96:B96)</f>
        <v>1448</v>
      </c>
    </row>
    <row r="96" spans="1:2" ht="13.5" customHeight="1">
      <c r="A96" s="20" t="s">
        <v>170</v>
      </c>
      <c r="B96" s="3">
        <v>1448</v>
      </c>
    </row>
    <row r="97" spans="1:2" ht="13.5" customHeight="1" hidden="1">
      <c r="A97" s="19"/>
      <c r="B97" s="6"/>
    </row>
    <row r="98" spans="1:2" ht="13.5" customHeight="1">
      <c r="A98" s="19" t="s">
        <v>37</v>
      </c>
      <c r="B98" s="6">
        <f>SUM(B99:B99)</f>
        <v>323</v>
      </c>
    </row>
    <row r="99" spans="1:2" ht="13.5" customHeight="1">
      <c r="A99" s="19" t="s">
        <v>170</v>
      </c>
      <c r="B99" s="3">
        <v>323</v>
      </c>
    </row>
    <row r="100" spans="1:2" ht="13.5" customHeight="1">
      <c r="A100" s="18" t="s">
        <v>38</v>
      </c>
      <c r="B100" s="6">
        <f>SUM(B101:B101)</f>
        <v>482</v>
      </c>
    </row>
    <row r="101" spans="1:2" ht="13.5" customHeight="1">
      <c r="A101" s="19" t="s">
        <v>170</v>
      </c>
      <c r="B101" s="3">
        <v>482</v>
      </c>
    </row>
    <row r="102" spans="1:2" ht="13.5" customHeight="1">
      <c r="A102" s="19" t="s">
        <v>39</v>
      </c>
      <c r="B102" s="6">
        <f>SUM(B103:B105)</f>
        <v>195</v>
      </c>
    </row>
    <row r="103" spans="1:2" ht="13.5" customHeight="1">
      <c r="A103" s="20" t="s">
        <v>170</v>
      </c>
      <c r="B103" s="3">
        <v>122</v>
      </c>
    </row>
    <row r="104" spans="1:2" ht="13.5" customHeight="1">
      <c r="A104" s="18" t="s">
        <v>193</v>
      </c>
      <c r="B104" s="3">
        <v>40</v>
      </c>
    </row>
    <row r="105" spans="1:2" ht="13.5" customHeight="1">
      <c r="A105" s="19" t="s">
        <v>194</v>
      </c>
      <c r="B105" s="3">
        <v>33</v>
      </c>
    </row>
    <row r="106" spans="1:2" ht="13.5" customHeight="1" hidden="1">
      <c r="A106" s="19" t="s">
        <v>40</v>
      </c>
      <c r="B106" s="6">
        <f>SUM(B107:B107)</f>
        <v>0</v>
      </c>
    </row>
    <row r="107" spans="1:2" ht="13.5" customHeight="1" hidden="1">
      <c r="A107" s="19" t="s">
        <v>170</v>
      </c>
      <c r="B107" s="3"/>
    </row>
    <row r="108" spans="1:2" ht="13.5" customHeight="1" hidden="1">
      <c r="A108" s="20" t="s">
        <v>41</v>
      </c>
      <c r="B108" s="6">
        <f>SUM(B109:B109)</f>
        <v>0</v>
      </c>
    </row>
    <row r="109" spans="1:2" ht="13.5" customHeight="1" hidden="1">
      <c r="A109" s="20" t="s">
        <v>170</v>
      </c>
      <c r="B109" s="3"/>
    </row>
    <row r="110" spans="1:2" ht="13.5" customHeight="1" hidden="1">
      <c r="A110" s="18" t="s">
        <v>42</v>
      </c>
      <c r="B110" s="6">
        <f>SUM(B111:B111)</f>
        <v>0</v>
      </c>
    </row>
    <row r="111" spans="1:2" ht="13.5" customHeight="1" hidden="1">
      <c r="A111" s="19" t="s">
        <v>170</v>
      </c>
      <c r="B111" s="3"/>
    </row>
    <row r="112" spans="1:2" ht="13.5" customHeight="1" hidden="1">
      <c r="A112" s="19" t="s">
        <v>43</v>
      </c>
      <c r="B112" s="6">
        <f>SUM(B113:B113)</f>
        <v>0</v>
      </c>
    </row>
    <row r="113" spans="1:2" ht="13.5" customHeight="1" hidden="1">
      <c r="A113" s="19" t="s">
        <v>170</v>
      </c>
      <c r="B113" s="3"/>
    </row>
    <row r="114" spans="1:2" ht="13.5" customHeight="1">
      <c r="A114" s="20" t="s">
        <v>44</v>
      </c>
      <c r="B114" s="5">
        <v>140</v>
      </c>
    </row>
    <row r="115" spans="1:2" ht="13.5" customHeight="1">
      <c r="A115" s="18" t="s">
        <v>302</v>
      </c>
      <c r="B115" s="7">
        <f>SUM(B116,B118,B123,B125,B127,B129,B131,B133,B136,B138)</f>
        <v>7561</v>
      </c>
    </row>
    <row r="116" spans="1:2" ht="13.5" customHeight="1">
      <c r="A116" s="20" t="s">
        <v>45</v>
      </c>
      <c r="B116" s="6">
        <f>SUM(B117:B117)</f>
        <v>1216</v>
      </c>
    </row>
    <row r="117" spans="1:2" ht="13.5" customHeight="1">
      <c r="A117" s="19" t="s">
        <v>170</v>
      </c>
      <c r="B117" s="3">
        <v>1216</v>
      </c>
    </row>
    <row r="118" spans="1:2" ht="13.5" customHeight="1">
      <c r="A118" s="19" t="s">
        <v>46</v>
      </c>
      <c r="B118" s="6">
        <f>SUM(B119:B122)</f>
        <v>5672</v>
      </c>
    </row>
    <row r="119" spans="1:2" ht="13.5" customHeight="1">
      <c r="A119" s="19" t="s">
        <v>195</v>
      </c>
      <c r="B119" s="3">
        <v>108</v>
      </c>
    </row>
    <row r="120" spans="1:2" ht="13.5" customHeight="1">
      <c r="A120" s="19" t="s">
        <v>196</v>
      </c>
      <c r="B120" s="3">
        <v>2230</v>
      </c>
    </row>
    <row r="121" spans="1:2" ht="13.5" customHeight="1">
      <c r="A121" s="20" t="s">
        <v>197</v>
      </c>
      <c r="B121" s="3">
        <v>1969</v>
      </c>
    </row>
    <row r="122" spans="1:2" ht="13.5" customHeight="1">
      <c r="A122" s="20" t="s">
        <v>198</v>
      </c>
      <c r="B122" s="3">
        <v>1365</v>
      </c>
    </row>
    <row r="123" spans="1:2" ht="13.5" customHeight="1">
      <c r="A123" s="19" t="s">
        <v>47</v>
      </c>
      <c r="B123" s="6">
        <f>SUM(B124:B124)</f>
        <v>279</v>
      </c>
    </row>
    <row r="124" spans="1:2" ht="13.5" customHeight="1">
      <c r="A124" s="20" t="s">
        <v>199</v>
      </c>
      <c r="B124" s="3">
        <v>279</v>
      </c>
    </row>
    <row r="125" spans="1:2" ht="13.5" customHeight="1" hidden="1">
      <c r="A125" s="18" t="s">
        <v>48</v>
      </c>
      <c r="B125" s="6">
        <f>SUM(B126:B126)</f>
        <v>0</v>
      </c>
    </row>
    <row r="126" spans="1:2" ht="13.5" customHeight="1" hidden="1">
      <c r="A126" s="19" t="s">
        <v>200</v>
      </c>
      <c r="B126" s="3"/>
    </row>
    <row r="127" spans="1:2" ht="13.5" customHeight="1" hidden="1">
      <c r="A127" s="20" t="s">
        <v>49</v>
      </c>
      <c r="B127" s="6">
        <f>SUM(B128:B128)</f>
        <v>0</v>
      </c>
    </row>
    <row r="128" spans="1:2" ht="13.5" customHeight="1" hidden="1">
      <c r="A128" s="19" t="s">
        <v>201</v>
      </c>
      <c r="B128" s="3"/>
    </row>
    <row r="129" spans="1:2" ht="13.5" customHeight="1" hidden="1">
      <c r="A129" s="20" t="s">
        <v>50</v>
      </c>
      <c r="B129" s="6">
        <f>SUM(B130:B130)</f>
        <v>0</v>
      </c>
    </row>
    <row r="130" spans="1:2" ht="13.5" customHeight="1" hidden="1">
      <c r="A130" s="20" t="s">
        <v>202</v>
      </c>
      <c r="B130" s="3"/>
    </row>
    <row r="131" spans="1:2" ht="13.5" customHeight="1" hidden="1">
      <c r="A131" s="19" t="s">
        <v>51</v>
      </c>
      <c r="B131" s="6">
        <f>SUM(B132:B132)</f>
        <v>0</v>
      </c>
    </row>
    <row r="132" spans="1:2" ht="13.5" customHeight="1" hidden="1">
      <c r="A132" s="19" t="s">
        <v>203</v>
      </c>
      <c r="B132" s="3"/>
    </row>
    <row r="133" spans="1:2" ht="13.5" customHeight="1">
      <c r="A133" s="20" t="s">
        <v>303</v>
      </c>
      <c r="B133" s="6">
        <f>SUM(B134:B135)</f>
        <v>394</v>
      </c>
    </row>
    <row r="134" spans="1:2" ht="13.5" customHeight="1">
      <c r="A134" s="20" t="s">
        <v>204</v>
      </c>
      <c r="B134" s="3">
        <v>322</v>
      </c>
    </row>
    <row r="135" spans="1:2" ht="13.5" customHeight="1">
      <c r="A135" s="19" t="s">
        <v>205</v>
      </c>
      <c r="B135" s="3">
        <v>72</v>
      </c>
    </row>
    <row r="136" spans="1:2" ht="13.5" customHeight="1" hidden="1">
      <c r="A136" s="19" t="s">
        <v>52</v>
      </c>
      <c r="B136" s="6">
        <f>SUM(B137:B137)</f>
        <v>0</v>
      </c>
    </row>
    <row r="137" spans="1:2" ht="13.5" customHeight="1" hidden="1">
      <c r="A137" s="20" t="s">
        <v>168</v>
      </c>
      <c r="B137" s="3"/>
    </row>
    <row r="138" spans="1:2" ht="13.5" customHeight="1" hidden="1">
      <c r="A138" s="19" t="s">
        <v>53</v>
      </c>
      <c r="B138" s="5"/>
    </row>
    <row r="139" spans="1:2" ht="13.5" customHeight="1">
      <c r="A139" s="18" t="s">
        <v>304</v>
      </c>
      <c r="B139" s="7">
        <f>SUM(B140,B142,B144,B146,B148,B150,B152,B154,B156,B157)</f>
        <v>42</v>
      </c>
    </row>
    <row r="140" spans="1:2" ht="13.5" customHeight="1">
      <c r="A140" s="20" t="s">
        <v>54</v>
      </c>
      <c r="B140" s="6">
        <f>SUM(B141:B141)</f>
        <v>42</v>
      </c>
    </row>
    <row r="141" spans="1:2" ht="13.5" customHeight="1">
      <c r="A141" s="19" t="s">
        <v>170</v>
      </c>
      <c r="B141" s="3">
        <v>42</v>
      </c>
    </row>
    <row r="142" spans="1:2" ht="13.5" customHeight="1" hidden="1">
      <c r="A142" s="19" t="s">
        <v>55</v>
      </c>
      <c r="B142" s="6">
        <f>SUM(B143:B143)</f>
        <v>0</v>
      </c>
    </row>
    <row r="143" spans="1:2" ht="13.5" customHeight="1" hidden="1">
      <c r="A143" s="19" t="s">
        <v>206</v>
      </c>
      <c r="B143" s="3"/>
    </row>
    <row r="144" spans="1:2" ht="13.5" customHeight="1" hidden="1">
      <c r="A144" s="20" t="s">
        <v>56</v>
      </c>
      <c r="B144" s="6">
        <f>SUM(B145:B145)</f>
        <v>0</v>
      </c>
    </row>
    <row r="145" spans="1:2" ht="13.5" customHeight="1" hidden="1">
      <c r="A145" s="19" t="s">
        <v>206</v>
      </c>
      <c r="B145" s="3"/>
    </row>
    <row r="146" spans="1:2" ht="13.5" customHeight="1" hidden="1">
      <c r="A146" s="20" t="s">
        <v>57</v>
      </c>
      <c r="B146" s="6">
        <f>SUM(B147:B147)</f>
        <v>0</v>
      </c>
    </row>
    <row r="147" spans="1:2" ht="13.5" customHeight="1" hidden="1">
      <c r="A147" s="18" t="s">
        <v>206</v>
      </c>
      <c r="B147" s="3"/>
    </row>
    <row r="148" spans="1:2" ht="13.5" customHeight="1" hidden="1">
      <c r="A148" s="20" t="s">
        <v>58</v>
      </c>
      <c r="B148" s="6">
        <f>SUM(B149:B149)</f>
        <v>0</v>
      </c>
    </row>
    <row r="149" spans="1:2" ht="13.5" customHeight="1" hidden="1">
      <c r="A149" s="20" t="s">
        <v>206</v>
      </c>
      <c r="B149" s="3"/>
    </row>
    <row r="150" spans="1:2" ht="13.5" customHeight="1" hidden="1">
      <c r="A150" s="20" t="s">
        <v>59</v>
      </c>
      <c r="B150" s="6">
        <f>SUM(B151:B151)</f>
        <v>0</v>
      </c>
    </row>
    <row r="151" spans="1:2" ht="13.5" customHeight="1" hidden="1">
      <c r="A151" s="20" t="s">
        <v>207</v>
      </c>
      <c r="B151" s="3"/>
    </row>
    <row r="152" spans="1:2" ht="13.5" customHeight="1" hidden="1">
      <c r="A152" s="19" t="s">
        <v>60</v>
      </c>
      <c r="B152" s="6">
        <f>SUM(B153:B153)</f>
        <v>0</v>
      </c>
    </row>
    <row r="153" spans="1:2" ht="13.5" customHeight="1" hidden="1">
      <c r="A153" s="19" t="s">
        <v>206</v>
      </c>
      <c r="B153" s="3"/>
    </row>
    <row r="154" spans="1:2" ht="13.5" customHeight="1" hidden="1">
      <c r="A154" s="19" t="s">
        <v>61</v>
      </c>
      <c r="B154" s="6">
        <f>SUM(B155:B155)</f>
        <v>0</v>
      </c>
    </row>
    <row r="155" spans="1:2" ht="13.5" customHeight="1" hidden="1">
      <c r="A155" s="20" t="s">
        <v>208</v>
      </c>
      <c r="B155" s="3"/>
    </row>
    <row r="156" spans="1:2" ht="13.5" customHeight="1" hidden="1">
      <c r="A156" s="18" t="s">
        <v>62</v>
      </c>
      <c r="B156" s="5"/>
    </row>
    <row r="157" spans="1:2" ht="13.5" customHeight="1" hidden="1">
      <c r="A157" s="19" t="s">
        <v>63</v>
      </c>
      <c r="B157" s="6">
        <f>SUM(B158:B158)</f>
        <v>0</v>
      </c>
    </row>
    <row r="158" spans="1:2" ht="13.5" customHeight="1" hidden="1">
      <c r="A158" s="19" t="s">
        <v>209</v>
      </c>
      <c r="B158" s="3"/>
    </row>
    <row r="159" spans="1:2" ht="13.5" customHeight="1">
      <c r="A159" s="23" t="s">
        <v>305</v>
      </c>
      <c r="B159" s="7">
        <f>SUM(B160,B165,B167,B169,B173,B175)</f>
        <v>1073</v>
      </c>
    </row>
    <row r="160" spans="1:2" ht="13.5" customHeight="1">
      <c r="A160" s="23" t="s">
        <v>64</v>
      </c>
      <c r="B160" s="6">
        <f>SUM(B161:B164)</f>
        <v>144</v>
      </c>
    </row>
    <row r="161" spans="1:2" ht="13.5" customHeight="1">
      <c r="A161" s="23" t="s">
        <v>170</v>
      </c>
      <c r="B161" s="3">
        <v>49</v>
      </c>
    </row>
    <row r="162" spans="1:2" ht="13.5" customHeight="1">
      <c r="A162" s="23" t="s">
        <v>210</v>
      </c>
      <c r="B162" s="3">
        <v>24</v>
      </c>
    </row>
    <row r="163" spans="1:2" ht="13.5" customHeight="1">
      <c r="A163" s="23" t="s">
        <v>211</v>
      </c>
      <c r="B163" s="3">
        <v>55</v>
      </c>
    </row>
    <row r="164" spans="1:2" ht="13.5" customHeight="1">
      <c r="A164" s="23" t="s">
        <v>212</v>
      </c>
      <c r="B164" s="3">
        <v>16</v>
      </c>
    </row>
    <row r="165" spans="1:2" ht="13.5" customHeight="1" hidden="1">
      <c r="A165" s="23" t="s">
        <v>65</v>
      </c>
      <c r="B165" s="6">
        <f>SUM(B166:B166)</f>
        <v>0</v>
      </c>
    </row>
    <row r="166" spans="1:2" ht="13.5" customHeight="1" hidden="1">
      <c r="A166" s="23" t="s">
        <v>170</v>
      </c>
      <c r="B166" s="3"/>
    </row>
    <row r="167" spans="1:2" ht="13.5" customHeight="1" hidden="1">
      <c r="A167" s="23" t="s">
        <v>66</v>
      </c>
      <c r="B167" s="6">
        <f>SUM(B168:B168)</f>
        <v>0</v>
      </c>
    </row>
    <row r="168" spans="1:2" ht="13.5" customHeight="1" hidden="1">
      <c r="A168" s="23" t="s">
        <v>170</v>
      </c>
      <c r="B168" s="3"/>
    </row>
    <row r="169" spans="1:2" ht="13.5" customHeight="1">
      <c r="A169" s="23" t="s">
        <v>67</v>
      </c>
      <c r="B169" s="6">
        <f>SUM(B170:B172)</f>
        <v>929</v>
      </c>
    </row>
    <row r="170" spans="1:2" ht="13.5" customHeight="1">
      <c r="A170" s="23" t="s">
        <v>170</v>
      </c>
      <c r="B170" s="3">
        <v>78</v>
      </c>
    </row>
    <row r="171" spans="1:2" ht="13.5" customHeight="1">
      <c r="A171" s="18" t="s">
        <v>213</v>
      </c>
      <c r="B171" s="3">
        <v>116</v>
      </c>
    </row>
    <row r="172" spans="1:2" ht="13.5" customHeight="1">
      <c r="A172" s="18" t="s">
        <v>214</v>
      </c>
      <c r="B172" s="3">
        <v>735</v>
      </c>
    </row>
    <row r="173" spans="1:2" ht="13.5" customHeight="1" hidden="1">
      <c r="A173" s="23" t="s">
        <v>68</v>
      </c>
      <c r="B173" s="6">
        <f>SUM(B174:B174)</f>
        <v>0</v>
      </c>
    </row>
    <row r="174" spans="1:2" ht="13.5" customHeight="1" hidden="1">
      <c r="A174" s="23" t="s">
        <v>170</v>
      </c>
      <c r="B174" s="3"/>
    </row>
    <row r="175" spans="1:2" ht="13.5" customHeight="1" hidden="1">
      <c r="A175" s="23" t="s">
        <v>69</v>
      </c>
      <c r="B175" s="6">
        <f>SUM(B176:B176)</f>
        <v>0</v>
      </c>
    </row>
    <row r="176" spans="1:2" ht="13.5" customHeight="1" hidden="1">
      <c r="A176" s="23" t="s">
        <v>215</v>
      </c>
      <c r="B176" s="3"/>
    </row>
    <row r="177" spans="1:2" ht="13.5" customHeight="1">
      <c r="A177" s="23" t="s">
        <v>216</v>
      </c>
      <c r="B177" s="7">
        <f>SUM(B178,B181,B184,B187,B188,B191,B193,B195,B197,B199,B202,B204,B207,B210,B212,B214,B217,B220,B223)</f>
        <v>10413</v>
      </c>
    </row>
    <row r="178" spans="1:2" ht="13.5" customHeight="1">
      <c r="A178" s="23" t="s">
        <v>70</v>
      </c>
      <c r="B178" s="6">
        <f>SUM(B179:B180)</f>
        <v>126</v>
      </c>
    </row>
    <row r="179" spans="1:2" ht="13.5" customHeight="1">
      <c r="A179" s="23" t="s">
        <v>217</v>
      </c>
      <c r="B179" s="3">
        <v>25</v>
      </c>
    </row>
    <row r="180" spans="1:2" ht="13.5" customHeight="1">
      <c r="A180" s="23" t="s">
        <v>218</v>
      </c>
      <c r="B180" s="3">
        <v>101</v>
      </c>
    </row>
    <row r="181" spans="1:2" ht="13.5" customHeight="1">
      <c r="A181" s="23" t="s">
        <v>71</v>
      </c>
      <c r="B181" s="6">
        <f>SUM(B182:B183)</f>
        <v>1606</v>
      </c>
    </row>
    <row r="182" spans="1:2" ht="13.5" customHeight="1">
      <c r="A182" s="23" t="s">
        <v>170</v>
      </c>
      <c r="B182" s="3">
        <v>606</v>
      </c>
    </row>
    <row r="183" spans="1:2" ht="13.5" customHeight="1">
      <c r="A183" s="23" t="s">
        <v>219</v>
      </c>
      <c r="B183" s="3">
        <v>1000</v>
      </c>
    </row>
    <row r="184" spans="1:2" ht="13.5" customHeight="1">
      <c r="A184" s="23" t="s">
        <v>72</v>
      </c>
      <c r="B184" s="6">
        <f>SUM(B185:B186)</f>
        <v>2000</v>
      </c>
    </row>
    <row r="185" spans="1:2" ht="13.5" customHeight="1">
      <c r="A185" s="23" t="s">
        <v>220</v>
      </c>
      <c r="B185" s="3">
        <v>1146</v>
      </c>
    </row>
    <row r="186" spans="1:2" ht="12.75" customHeight="1">
      <c r="A186" s="23" t="s">
        <v>221</v>
      </c>
      <c r="B186" s="3">
        <v>854</v>
      </c>
    </row>
    <row r="187" spans="1:2" ht="13.5" customHeight="1" hidden="1">
      <c r="A187" s="23" t="s">
        <v>306</v>
      </c>
      <c r="B187" s="5"/>
    </row>
    <row r="188" spans="1:2" ht="13.5" customHeight="1">
      <c r="A188" s="23" t="s">
        <v>73</v>
      </c>
      <c r="B188" s="6">
        <f>SUM(B189:B190)</f>
        <v>6050</v>
      </c>
    </row>
    <row r="189" spans="1:2" ht="13.5" customHeight="1">
      <c r="A189" s="23" t="s">
        <v>222</v>
      </c>
      <c r="B189" s="3">
        <v>2751</v>
      </c>
    </row>
    <row r="190" spans="1:2" ht="13.5" customHeight="1">
      <c r="A190" s="23" t="s">
        <v>223</v>
      </c>
      <c r="B190" s="3">
        <v>3299</v>
      </c>
    </row>
    <row r="191" spans="1:2" ht="13.5" customHeight="1" hidden="1">
      <c r="A191" s="23" t="s">
        <v>74</v>
      </c>
      <c r="B191" s="6">
        <f>SUM(B192:B192)</f>
        <v>0</v>
      </c>
    </row>
    <row r="192" spans="1:2" ht="13.5" customHeight="1" hidden="1">
      <c r="A192" s="23" t="s">
        <v>224</v>
      </c>
      <c r="B192" s="3"/>
    </row>
    <row r="193" spans="1:2" ht="13.5" customHeight="1" hidden="1">
      <c r="A193" s="23" t="s">
        <v>75</v>
      </c>
      <c r="B193" s="6">
        <f>SUM(B194:B194)</f>
        <v>0</v>
      </c>
    </row>
    <row r="194" spans="1:2" ht="13.5" customHeight="1" hidden="1">
      <c r="A194" s="23" t="s">
        <v>225</v>
      </c>
      <c r="B194" s="3"/>
    </row>
    <row r="195" spans="1:2" ht="13.5" customHeight="1" hidden="1">
      <c r="A195" s="23" t="s">
        <v>76</v>
      </c>
      <c r="B195" s="6">
        <f>SUM(B196:B196)</f>
        <v>0</v>
      </c>
    </row>
    <row r="196" spans="1:2" ht="13.5" customHeight="1" hidden="1">
      <c r="A196" s="23" t="s">
        <v>226</v>
      </c>
      <c r="B196" s="3"/>
    </row>
    <row r="197" spans="1:2" ht="13.5" customHeight="1" hidden="1">
      <c r="A197" s="23" t="s">
        <v>77</v>
      </c>
      <c r="B197" s="6">
        <f>SUM(B198:B198)</f>
        <v>0</v>
      </c>
    </row>
    <row r="198" spans="1:2" ht="13.5" customHeight="1" hidden="1">
      <c r="A198" s="23" t="s">
        <v>227</v>
      </c>
      <c r="B198" s="2"/>
    </row>
    <row r="199" spans="1:2" ht="12" customHeight="1">
      <c r="A199" s="23" t="s">
        <v>78</v>
      </c>
      <c r="B199" s="6">
        <f>SUM(B200:B201)</f>
        <v>284</v>
      </c>
    </row>
    <row r="200" spans="1:2" ht="1.5" customHeight="1" hidden="1">
      <c r="A200" s="23" t="s">
        <v>228</v>
      </c>
      <c r="B200" s="3"/>
    </row>
    <row r="201" spans="1:2" ht="13.5" customHeight="1">
      <c r="A201" s="23" t="s">
        <v>229</v>
      </c>
      <c r="B201" s="3">
        <v>284</v>
      </c>
    </row>
    <row r="202" spans="1:2" ht="13.5" customHeight="1">
      <c r="A202" s="23" t="s">
        <v>79</v>
      </c>
      <c r="B202" s="6">
        <f>SUM(B203:B203)</f>
        <v>30</v>
      </c>
    </row>
    <row r="203" spans="1:2" ht="13.5" customHeight="1">
      <c r="A203" s="23" t="s">
        <v>170</v>
      </c>
      <c r="B203" s="3">
        <v>30</v>
      </c>
    </row>
    <row r="204" spans="1:2" ht="13.5" customHeight="1" hidden="1">
      <c r="A204" s="23" t="s">
        <v>80</v>
      </c>
      <c r="B204" s="6">
        <f>SUM(B205:B206)</f>
        <v>0</v>
      </c>
    </row>
    <row r="205" spans="1:2" ht="13.5" customHeight="1" hidden="1">
      <c r="A205" s="23" t="s">
        <v>230</v>
      </c>
      <c r="B205" s="3"/>
    </row>
    <row r="206" spans="1:2" ht="13.5" customHeight="1" hidden="1">
      <c r="A206" s="23" t="s">
        <v>231</v>
      </c>
      <c r="B206" s="3"/>
    </row>
    <row r="207" spans="1:2" ht="13.5" customHeight="1" hidden="1">
      <c r="A207" s="23" t="s">
        <v>81</v>
      </c>
      <c r="B207" s="6">
        <f>SUM(B208:B209)</f>
        <v>0</v>
      </c>
    </row>
    <row r="208" spans="1:2" ht="13.5" customHeight="1" hidden="1">
      <c r="A208" s="23" t="s">
        <v>232</v>
      </c>
      <c r="B208" s="3"/>
    </row>
    <row r="209" spans="1:2" ht="13.5" customHeight="1" hidden="1">
      <c r="A209" s="23" t="s">
        <v>233</v>
      </c>
      <c r="B209" s="3"/>
    </row>
    <row r="210" spans="1:2" ht="13.5" customHeight="1" hidden="1">
      <c r="A210" s="23" t="s">
        <v>82</v>
      </c>
      <c r="B210" s="6">
        <f>SUM(B211:B211)</f>
        <v>0</v>
      </c>
    </row>
    <row r="211" spans="1:2" ht="13.5" customHeight="1" hidden="1">
      <c r="A211" s="23" t="s">
        <v>234</v>
      </c>
      <c r="B211" s="3"/>
    </row>
    <row r="212" spans="1:2" ht="13.5" customHeight="1">
      <c r="A212" s="23" t="s">
        <v>83</v>
      </c>
      <c r="B212" s="6">
        <f>SUM(B213:B213)</f>
        <v>1</v>
      </c>
    </row>
    <row r="213" spans="1:2" ht="13.5" customHeight="1">
      <c r="A213" s="23" t="s">
        <v>170</v>
      </c>
      <c r="B213" s="3">
        <v>1</v>
      </c>
    </row>
    <row r="214" spans="1:2" ht="22.5" customHeight="1" hidden="1">
      <c r="A214" s="23" t="s">
        <v>84</v>
      </c>
      <c r="B214" s="6">
        <f>SUM(B215:B216)</f>
        <v>0</v>
      </c>
    </row>
    <row r="215" spans="1:2" ht="22.5" customHeight="1" hidden="1">
      <c r="A215" s="23" t="s">
        <v>235</v>
      </c>
      <c r="B215" s="3"/>
    </row>
    <row r="216" spans="1:2" ht="22.5" customHeight="1" hidden="1">
      <c r="A216" s="23" t="s">
        <v>236</v>
      </c>
      <c r="B216" s="3"/>
    </row>
    <row r="217" spans="1:2" ht="14.25">
      <c r="A217" s="23" t="s">
        <v>237</v>
      </c>
      <c r="B217" s="6">
        <f>SUM(B218:B219)</f>
        <v>316</v>
      </c>
    </row>
    <row r="218" spans="1:2" ht="14.25">
      <c r="A218" s="23" t="s">
        <v>238</v>
      </c>
      <c r="B218" s="3">
        <v>300</v>
      </c>
    </row>
    <row r="219" spans="1:2" ht="14.25">
      <c r="A219" s="23" t="s">
        <v>239</v>
      </c>
      <c r="B219" s="3">
        <v>16</v>
      </c>
    </row>
    <row r="220" spans="1:2" ht="14.25" hidden="1">
      <c r="A220" s="23" t="s">
        <v>85</v>
      </c>
      <c r="B220" s="6">
        <f>SUM(B221:B222)</f>
        <v>0</v>
      </c>
    </row>
    <row r="221" spans="1:2" ht="14.25" hidden="1">
      <c r="A221" s="23" t="s">
        <v>240</v>
      </c>
      <c r="B221" s="3"/>
    </row>
    <row r="222" spans="1:2" ht="14.25" hidden="1">
      <c r="A222" s="23" t="s">
        <v>241</v>
      </c>
      <c r="B222" s="3"/>
    </row>
    <row r="223" spans="1:2" ht="14.25" hidden="1">
      <c r="A223" s="23" t="s">
        <v>86</v>
      </c>
      <c r="B223" s="5"/>
    </row>
    <row r="224" spans="1:2" ht="14.25">
      <c r="A224" s="23" t="s">
        <v>307</v>
      </c>
      <c r="B224" s="7">
        <f>SUM(B225,B227,B229,B231,B234,B239,B242,B244,B246)</f>
        <v>3839</v>
      </c>
    </row>
    <row r="225" spans="1:2" ht="14.25">
      <c r="A225" s="23" t="s">
        <v>87</v>
      </c>
      <c r="B225" s="6">
        <f>SUM(B226:B226)</f>
        <v>1007</v>
      </c>
    </row>
    <row r="226" spans="1:2" ht="14.25">
      <c r="A226" s="23" t="s">
        <v>170</v>
      </c>
      <c r="B226" s="3">
        <v>1007</v>
      </c>
    </row>
    <row r="227" spans="1:2" ht="14.25">
      <c r="A227" s="23" t="s">
        <v>88</v>
      </c>
      <c r="B227" s="6">
        <f>SUM(B228:B228)</f>
        <v>100</v>
      </c>
    </row>
    <row r="228" spans="1:2" ht="14.25">
      <c r="A228" s="23" t="s">
        <v>242</v>
      </c>
      <c r="B228" s="3">
        <v>100</v>
      </c>
    </row>
    <row r="229" spans="1:2" ht="14.25">
      <c r="A229" s="23" t="s">
        <v>89</v>
      </c>
      <c r="B229" s="6">
        <f>SUM(B230:B230)</f>
        <v>300</v>
      </c>
    </row>
    <row r="230" spans="1:2" ht="14.25">
      <c r="A230" s="23" t="s">
        <v>243</v>
      </c>
      <c r="B230" s="3">
        <v>300</v>
      </c>
    </row>
    <row r="231" spans="1:2" ht="14.25">
      <c r="A231" s="23" t="s">
        <v>90</v>
      </c>
      <c r="B231" s="6">
        <f>SUM(B232:B233)</f>
        <v>366</v>
      </c>
    </row>
    <row r="232" spans="1:2" ht="14.25">
      <c r="A232" s="23" t="s">
        <v>244</v>
      </c>
      <c r="B232" s="3">
        <v>208</v>
      </c>
    </row>
    <row r="233" spans="1:2" ht="14.25">
      <c r="A233" s="23" t="s">
        <v>245</v>
      </c>
      <c r="B233" s="3">
        <v>158</v>
      </c>
    </row>
    <row r="234" spans="1:2" ht="14.25">
      <c r="A234" s="23" t="s">
        <v>91</v>
      </c>
      <c r="B234" s="6">
        <f>SUM(B235:B238)</f>
        <v>1946</v>
      </c>
    </row>
    <row r="235" spans="1:2" ht="14.25">
      <c r="A235" s="23" t="s">
        <v>246</v>
      </c>
      <c r="B235" s="3">
        <v>507</v>
      </c>
    </row>
    <row r="236" spans="1:2" ht="14.25">
      <c r="A236" s="23" t="s">
        <v>247</v>
      </c>
      <c r="B236" s="3">
        <v>231</v>
      </c>
    </row>
    <row r="237" spans="1:2" ht="14.25">
      <c r="A237" s="23" t="s">
        <v>248</v>
      </c>
      <c r="B237" s="3">
        <v>1196</v>
      </c>
    </row>
    <row r="238" spans="1:2" ht="14.25">
      <c r="A238" s="23" t="s">
        <v>249</v>
      </c>
      <c r="B238" s="3">
        <v>12</v>
      </c>
    </row>
    <row r="239" spans="1:2" ht="14.25" hidden="1">
      <c r="A239" s="23" t="s">
        <v>92</v>
      </c>
      <c r="B239" s="6">
        <f>SUM(B240:B241)</f>
        <v>0</v>
      </c>
    </row>
    <row r="240" spans="1:2" ht="14.25" hidden="1">
      <c r="A240" s="23" t="s">
        <v>250</v>
      </c>
      <c r="B240" s="3"/>
    </row>
    <row r="241" spans="1:2" ht="14.25" hidden="1">
      <c r="A241" s="23" t="s">
        <v>251</v>
      </c>
      <c r="B241" s="3"/>
    </row>
    <row r="242" spans="1:2" ht="14.25" hidden="1">
      <c r="A242" s="23" t="s">
        <v>336</v>
      </c>
      <c r="B242" s="5">
        <f>SUM(B243:B243)</f>
        <v>0</v>
      </c>
    </row>
    <row r="243" spans="1:2" ht="14.25" hidden="1">
      <c r="A243" s="23" t="s">
        <v>337</v>
      </c>
      <c r="B243" s="3"/>
    </row>
    <row r="244" spans="1:2" ht="14.25">
      <c r="A244" s="23" t="s">
        <v>93</v>
      </c>
      <c r="B244" s="6">
        <f>SUM(B245:B245)</f>
        <v>120</v>
      </c>
    </row>
    <row r="245" spans="1:2" ht="13.5" customHeight="1">
      <c r="A245" s="23" t="s">
        <v>252</v>
      </c>
      <c r="B245" s="3">
        <v>120</v>
      </c>
    </row>
    <row r="246" spans="1:2" ht="0.75" customHeight="1" hidden="1">
      <c r="A246" s="23" t="s">
        <v>94</v>
      </c>
      <c r="B246" s="5"/>
    </row>
    <row r="247" spans="1:2" ht="14.25">
      <c r="A247" s="23" t="s">
        <v>308</v>
      </c>
      <c r="B247" s="7">
        <f>SUM(B248,B250,B252,B254,B257,B259,B261,B264,B267,B268,B269,B271,B272,B273,B276)</f>
        <v>1185</v>
      </c>
    </row>
    <row r="248" spans="1:2" ht="14.25">
      <c r="A248" s="23" t="s">
        <v>95</v>
      </c>
      <c r="B248" s="6">
        <f>SUM(B249:B249)</f>
        <v>217</v>
      </c>
    </row>
    <row r="249" spans="1:2" ht="14.25">
      <c r="A249" s="23" t="s">
        <v>170</v>
      </c>
      <c r="B249" s="3">
        <v>217</v>
      </c>
    </row>
    <row r="250" spans="1:2" ht="14.25" hidden="1">
      <c r="A250" s="23" t="s">
        <v>96</v>
      </c>
      <c r="B250" s="6">
        <f>SUM(B251:B251)</f>
        <v>0</v>
      </c>
    </row>
    <row r="251" spans="1:2" ht="14.25" hidden="1">
      <c r="A251" s="23" t="s">
        <v>253</v>
      </c>
      <c r="B251" s="3"/>
    </row>
    <row r="252" spans="1:2" ht="14.25" hidden="1">
      <c r="A252" s="23" t="s">
        <v>97</v>
      </c>
      <c r="B252" s="6">
        <f>SUM(B253:B253)</f>
        <v>0</v>
      </c>
    </row>
    <row r="253" spans="1:2" ht="14.25" hidden="1">
      <c r="A253" s="23" t="s">
        <v>254</v>
      </c>
      <c r="B253" s="3"/>
    </row>
    <row r="254" spans="1:2" ht="14.25">
      <c r="A254" s="23" t="s">
        <v>98</v>
      </c>
      <c r="B254" s="6">
        <f>SUM(B255:B256)</f>
        <v>968</v>
      </c>
    </row>
    <row r="255" spans="1:2" ht="14.25">
      <c r="A255" s="23" t="s">
        <v>255</v>
      </c>
      <c r="B255" s="3">
        <v>871</v>
      </c>
    </row>
    <row r="256" spans="1:2" ht="14.25">
      <c r="A256" s="23" t="s">
        <v>256</v>
      </c>
      <c r="B256" s="3">
        <v>97</v>
      </c>
    </row>
    <row r="257" spans="1:2" ht="14.25" hidden="1">
      <c r="A257" s="23" t="s">
        <v>99</v>
      </c>
      <c r="B257" s="6">
        <f>SUM(B258:B258)</f>
        <v>0</v>
      </c>
    </row>
    <row r="258" spans="1:2" ht="14.25" hidden="1">
      <c r="A258" s="23" t="s">
        <v>257</v>
      </c>
      <c r="B258" s="3"/>
    </row>
    <row r="259" spans="1:2" ht="14.25" hidden="1">
      <c r="A259" s="23" t="s">
        <v>100</v>
      </c>
      <c r="B259" s="6">
        <f>SUM(B260:B260)</f>
        <v>0</v>
      </c>
    </row>
    <row r="260" spans="1:2" ht="14.25" hidden="1">
      <c r="A260" s="23" t="s">
        <v>258</v>
      </c>
      <c r="B260" s="3"/>
    </row>
    <row r="261" spans="1:2" ht="14.25" hidden="1">
      <c r="A261" s="23" t="s">
        <v>101</v>
      </c>
      <c r="B261" s="6">
        <f>SUM(B262:B263)</f>
        <v>0</v>
      </c>
    </row>
    <row r="262" spans="1:2" ht="14.25" hidden="1">
      <c r="A262" s="23" t="s">
        <v>259</v>
      </c>
      <c r="B262" s="3"/>
    </row>
    <row r="263" spans="1:2" ht="14.25" hidden="1">
      <c r="A263" s="23" t="s">
        <v>260</v>
      </c>
      <c r="B263" s="3"/>
    </row>
    <row r="264" spans="1:2" ht="14.25" hidden="1">
      <c r="A264" s="23" t="s">
        <v>102</v>
      </c>
      <c r="B264" s="6">
        <f>SUM(B265:B266)</f>
        <v>0</v>
      </c>
    </row>
    <row r="265" spans="1:2" ht="14.25" hidden="1">
      <c r="A265" s="23" t="s">
        <v>261</v>
      </c>
      <c r="B265" s="3"/>
    </row>
    <row r="266" spans="1:2" ht="14.25" hidden="1">
      <c r="A266" s="23" t="s">
        <v>262</v>
      </c>
      <c r="B266" s="3"/>
    </row>
    <row r="267" spans="1:2" ht="14.25" hidden="1">
      <c r="A267" s="23" t="s">
        <v>103</v>
      </c>
      <c r="B267" s="5"/>
    </row>
    <row r="268" spans="1:2" ht="14.25" hidden="1">
      <c r="A268" s="23" t="s">
        <v>104</v>
      </c>
      <c r="B268" s="5"/>
    </row>
    <row r="269" spans="1:2" ht="14.25" hidden="1">
      <c r="A269" s="23" t="s">
        <v>105</v>
      </c>
      <c r="B269" s="6">
        <f>SUM(B270:B270)</f>
        <v>0</v>
      </c>
    </row>
    <row r="270" spans="1:2" ht="14.25" hidden="1">
      <c r="A270" s="23" t="s">
        <v>263</v>
      </c>
      <c r="B270" s="3"/>
    </row>
    <row r="271" spans="1:2" ht="14.25" hidden="1">
      <c r="A271" s="23" t="s">
        <v>106</v>
      </c>
      <c r="B271" s="5"/>
    </row>
    <row r="272" spans="1:2" ht="14.25" hidden="1">
      <c r="A272" s="23" t="s">
        <v>107</v>
      </c>
      <c r="B272" s="5"/>
    </row>
    <row r="273" spans="1:2" ht="14.25" hidden="1">
      <c r="A273" s="23" t="s">
        <v>108</v>
      </c>
      <c r="B273" s="6">
        <f>SUM(B274:B275)</f>
        <v>0</v>
      </c>
    </row>
    <row r="274" spans="1:2" ht="14.25" hidden="1">
      <c r="A274" s="23" t="s">
        <v>170</v>
      </c>
      <c r="B274" s="3"/>
    </row>
    <row r="275" spans="1:2" ht="14.25" hidden="1">
      <c r="A275" s="23" t="s">
        <v>171</v>
      </c>
      <c r="B275" s="3"/>
    </row>
    <row r="276" spans="1:2" ht="14.25" hidden="1">
      <c r="A276" s="23" t="s">
        <v>109</v>
      </c>
      <c r="B276" s="5"/>
    </row>
    <row r="277" spans="1:2" ht="14.25">
      <c r="A277" s="23" t="s">
        <v>309</v>
      </c>
      <c r="B277" s="7">
        <f>SUM(B278,B283,B284,B287,B288,B289)</f>
        <v>280</v>
      </c>
    </row>
    <row r="278" spans="1:2" ht="14.25">
      <c r="A278" s="23" t="s">
        <v>110</v>
      </c>
      <c r="B278" s="6">
        <f>SUM(B279:B282)</f>
        <v>280</v>
      </c>
    </row>
    <row r="279" spans="1:2" ht="14.25">
      <c r="A279" s="23" t="s">
        <v>264</v>
      </c>
      <c r="B279" s="3">
        <v>137</v>
      </c>
    </row>
    <row r="280" spans="1:2" ht="14.25">
      <c r="A280" s="23" t="s">
        <v>265</v>
      </c>
      <c r="B280" s="3">
        <v>51</v>
      </c>
    </row>
    <row r="281" spans="1:2" ht="14.25">
      <c r="A281" s="23" t="s">
        <v>266</v>
      </c>
      <c r="B281" s="3">
        <v>46</v>
      </c>
    </row>
    <row r="282" spans="1:2" ht="14.25">
      <c r="A282" s="23" t="s">
        <v>267</v>
      </c>
      <c r="B282" s="3">
        <v>46</v>
      </c>
    </row>
    <row r="283" spans="1:2" ht="14.25" hidden="1">
      <c r="A283" s="23" t="s">
        <v>111</v>
      </c>
      <c r="B283" s="5"/>
    </row>
    <row r="284" spans="1:2" ht="14.25" hidden="1">
      <c r="A284" s="23" t="s">
        <v>112</v>
      </c>
      <c r="B284" s="6">
        <f>SUM(B285:B286)</f>
        <v>0</v>
      </c>
    </row>
    <row r="285" spans="1:2" ht="14.25" hidden="1">
      <c r="A285" s="23" t="s">
        <v>268</v>
      </c>
      <c r="B285" s="3"/>
    </row>
    <row r="286" spans="1:2" ht="14.25" hidden="1">
      <c r="A286" s="23" t="s">
        <v>269</v>
      </c>
      <c r="B286" s="3"/>
    </row>
    <row r="287" spans="1:2" ht="14.25" hidden="1">
      <c r="A287" s="23" t="s">
        <v>113</v>
      </c>
      <c r="B287" s="5"/>
    </row>
    <row r="288" spans="1:2" ht="14.25" hidden="1">
      <c r="A288" s="23" t="s">
        <v>114</v>
      </c>
      <c r="B288" s="5"/>
    </row>
    <row r="289" spans="1:2" ht="14.25" hidden="1">
      <c r="A289" s="23" t="s">
        <v>310</v>
      </c>
      <c r="B289" s="5"/>
    </row>
    <row r="290" spans="1:2" ht="14.25">
      <c r="A290" s="23" t="s">
        <v>311</v>
      </c>
      <c r="B290" s="7">
        <f>SUM(B291,B296,B302,B309,B311,B313,B315,B317,B319)</f>
        <v>2109</v>
      </c>
    </row>
    <row r="291" spans="1:2" ht="14.25">
      <c r="A291" s="23" t="s">
        <v>115</v>
      </c>
      <c r="B291" s="6">
        <f>SUM(B292:B295)</f>
        <v>849</v>
      </c>
    </row>
    <row r="292" spans="1:2" ht="14.25">
      <c r="A292" s="23" t="s">
        <v>264</v>
      </c>
      <c r="B292" s="3">
        <v>184</v>
      </c>
    </row>
    <row r="293" spans="1:2" ht="14.25">
      <c r="A293" s="23" t="s">
        <v>270</v>
      </c>
      <c r="B293" s="3">
        <v>447</v>
      </c>
    </row>
    <row r="294" spans="1:2" ht="14.25">
      <c r="A294" s="23" t="s">
        <v>271</v>
      </c>
      <c r="B294" s="3">
        <v>15</v>
      </c>
    </row>
    <row r="295" spans="1:2" ht="14.25">
      <c r="A295" s="23" t="s">
        <v>272</v>
      </c>
      <c r="B295" s="3">
        <v>203</v>
      </c>
    </row>
    <row r="296" spans="1:2" ht="14.25">
      <c r="A296" s="23" t="s">
        <v>116</v>
      </c>
      <c r="B296" s="6">
        <f>SUM(B297:B301)</f>
        <v>806</v>
      </c>
    </row>
    <row r="297" spans="1:2" ht="14.25">
      <c r="A297" s="23" t="s">
        <v>264</v>
      </c>
      <c r="B297" s="3">
        <v>126</v>
      </c>
    </row>
    <row r="298" spans="1:2" ht="14.25">
      <c r="A298" s="23" t="s">
        <v>273</v>
      </c>
      <c r="B298" s="3">
        <v>340</v>
      </c>
    </row>
    <row r="299" spans="1:2" ht="14.25">
      <c r="A299" s="23" t="s">
        <v>274</v>
      </c>
      <c r="B299" s="3">
        <v>186</v>
      </c>
    </row>
    <row r="300" spans="1:2" ht="14.25">
      <c r="A300" s="23" t="s">
        <v>312</v>
      </c>
      <c r="B300" s="3">
        <v>73</v>
      </c>
    </row>
    <row r="301" spans="1:2" ht="14.25">
      <c r="A301" s="23" t="s">
        <v>275</v>
      </c>
      <c r="B301" s="3">
        <v>81</v>
      </c>
    </row>
    <row r="302" spans="1:2" ht="14.25">
      <c r="A302" s="23" t="s">
        <v>117</v>
      </c>
      <c r="B302" s="6">
        <f>SUM(B303:B308)</f>
        <v>454</v>
      </c>
    </row>
    <row r="303" spans="1:2" ht="14.25">
      <c r="A303" s="23" t="s">
        <v>264</v>
      </c>
      <c r="B303" s="3">
        <v>52</v>
      </c>
    </row>
    <row r="304" spans="1:2" ht="14.25">
      <c r="A304" s="23" t="s">
        <v>276</v>
      </c>
      <c r="B304" s="3">
        <v>187</v>
      </c>
    </row>
    <row r="305" spans="1:2" ht="14.25">
      <c r="A305" s="23" t="s">
        <v>277</v>
      </c>
      <c r="B305" s="3">
        <v>30</v>
      </c>
    </row>
    <row r="306" spans="1:2" ht="14.25">
      <c r="A306" s="23" t="s">
        <v>278</v>
      </c>
      <c r="B306" s="3">
        <v>41</v>
      </c>
    </row>
    <row r="307" spans="1:2" ht="14.25">
      <c r="A307" s="23" t="s">
        <v>279</v>
      </c>
      <c r="B307" s="3">
        <v>35</v>
      </c>
    </row>
    <row r="308" spans="1:2" ht="14.25">
      <c r="A308" s="23" t="s">
        <v>280</v>
      </c>
      <c r="B308" s="3">
        <v>109</v>
      </c>
    </row>
    <row r="309" spans="1:2" ht="14.25" hidden="1">
      <c r="A309" s="23" t="s">
        <v>118</v>
      </c>
      <c r="B309" s="6">
        <f>SUM(B310:B310)</f>
        <v>0</v>
      </c>
    </row>
    <row r="310" spans="1:2" ht="14.25" hidden="1">
      <c r="A310" s="23" t="s">
        <v>264</v>
      </c>
      <c r="B310" s="3"/>
    </row>
    <row r="311" spans="1:2" ht="14.25" hidden="1">
      <c r="A311" s="23" t="s">
        <v>119</v>
      </c>
      <c r="B311" s="6">
        <f>SUM(B312:B312)</f>
        <v>0</v>
      </c>
    </row>
    <row r="312" spans="1:2" ht="14.25" hidden="1">
      <c r="A312" s="23" t="s">
        <v>264</v>
      </c>
      <c r="B312" s="3"/>
    </row>
    <row r="313" spans="1:2" ht="14.25" hidden="1">
      <c r="A313" s="23" t="s">
        <v>120</v>
      </c>
      <c r="B313" s="6">
        <f>SUM(B314:B314)</f>
        <v>0</v>
      </c>
    </row>
    <row r="314" spans="1:2" ht="14.25" hidden="1">
      <c r="A314" s="23" t="s">
        <v>281</v>
      </c>
      <c r="B314" s="3"/>
    </row>
    <row r="315" spans="1:2" ht="14.25" hidden="1">
      <c r="A315" s="23" t="s">
        <v>121</v>
      </c>
      <c r="B315" s="6">
        <f>SUM(B316:B316)</f>
        <v>0</v>
      </c>
    </row>
    <row r="316" spans="1:2" ht="14.25" hidden="1">
      <c r="A316" s="23" t="s">
        <v>282</v>
      </c>
      <c r="B316" s="3"/>
    </row>
    <row r="317" spans="1:2" ht="14.25" hidden="1">
      <c r="A317" s="23" t="s">
        <v>313</v>
      </c>
      <c r="B317" s="6">
        <f>SUM(B318:B318)</f>
        <v>0</v>
      </c>
    </row>
    <row r="318" spans="1:2" ht="14.25" hidden="1">
      <c r="A318" s="23" t="s">
        <v>314</v>
      </c>
      <c r="B318" s="3"/>
    </row>
    <row r="319" spans="1:2" ht="14.25" hidden="1">
      <c r="A319" s="23" t="s">
        <v>122</v>
      </c>
      <c r="B319" s="6">
        <f>SUM(B320:B321)</f>
        <v>0</v>
      </c>
    </row>
    <row r="320" spans="1:2" ht="14.25" hidden="1">
      <c r="A320" s="23" t="s">
        <v>283</v>
      </c>
      <c r="B320" s="3"/>
    </row>
    <row r="321" spans="1:2" ht="14.25" hidden="1">
      <c r="A321" s="23" t="s">
        <v>284</v>
      </c>
      <c r="B321" s="3"/>
    </row>
    <row r="322" spans="1:2" ht="14.25">
      <c r="A322" s="23" t="s">
        <v>315</v>
      </c>
      <c r="B322" s="7">
        <f>SUM(B323,B325,B327,B329,B331,B333,B335)</f>
        <v>94</v>
      </c>
    </row>
    <row r="323" spans="1:2" ht="14.25">
      <c r="A323" s="23" t="s">
        <v>123</v>
      </c>
      <c r="B323" s="6">
        <f>SUM(B324:B324)</f>
        <v>94</v>
      </c>
    </row>
    <row r="324" spans="1:2" ht="14.25">
      <c r="A324" s="23" t="s">
        <v>264</v>
      </c>
      <c r="B324" s="3">
        <v>94</v>
      </c>
    </row>
    <row r="325" spans="1:2" ht="14.25" hidden="1">
      <c r="A325" s="23" t="s">
        <v>124</v>
      </c>
      <c r="B325" s="6">
        <f>SUM(B326:B326)</f>
        <v>0</v>
      </c>
    </row>
    <row r="326" spans="1:2" ht="14.25" hidden="1">
      <c r="A326" s="23" t="s">
        <v>264</v>
      </c>
      <c r="B326" s="3"/>
    </row>
    <row r="327" spans="1:2" ht="14.25" hidden="1">
      <c r="A327" s="23" t="s">
        <v>125</v>
      </c>
      <c r="B327" s="6">
        <f>SUM(B328:B328)</f>
        <v>0</v>
      </c>
    </row>
    <row r="328" spans="1:2" ht="14.25" hidden="1">
      <c r="A328" s="23" t="s">
        <v>264</v>
      </c>
      <c r="B328" s="3"/>
    </row>
    <row r="329" spans="1:2" ht="14.25" hidden="1">
      <c r="A329" s="23" t="s">
        <v>126</v>
      </c>
      <c r="B329" s="6">
        <f>SUM(B330:B330)</f>
        <v>0</v>
      </c>
    </row>
    <row r="330" spans="1:2" ht="14.25" hidden="1">
      <c r="A330" s="23" t="s">
        <v>285</v>
      </c>
      <c r="B330" s="3"/>
    </row>
    <row r="331" spans="1:2" ht="14.25" hidden="1">
      <c r="A331" s="23" t="s">
        <v>127</v>
      </c>
      <c r="B331" s="6">
        <f>SUM(B332:B332)</f>
        <v>0</v>
      </c>
    </row>
    <row r="332" spans="1:2" ht="14.25" hidden="1">
      <c r="A332" s="23" t="s">
        <v>264</v>
      </c>
      <c r="B332" s="3"/>
    </row>
    <row r="333" spans="1:2" ht="14.25" hidden="1">
      <c r="A333" s="23" t="s">
        <v>128</v>
      </c>
      <c r="B333" s="6">
        <f>SUM(B334:B334)</f>
        <v>0</v>
      </c>
    </row>
    <row r="334" spans="1:2" ht="14.25" hidden="1">
      <c r="A334" s="23" t="s">
        <v>286</v>
      </c>
      <c r="B334" s="3"/>
    </row>
    <row r="335" spans="1:2" ht="14.25" hidden="1">
      <c r="A335" s="23" t="s">
        <v>129</v>
      </c>
      <c r="B335" s="6">
        <f>SUM(B336:B337)</f>
        <v>0</v>
      </c>
    </row>
    <row r="336" spans="1:2" ht="14.25" hidden="1">
      <c r="A336" s="23" t="s">
        <v>287</v>
      </c>
      <c r="B336" s="3"/>
    </row>
    <row r="337" spans="1:2" ht="14.25" hidden="1">
      <c r="A337" s="23" t="s">
        <v>288</v>
      </c>
      <c r="B337" s="3"/>
    </row>
    <row r="338" spans="1:2" ht="14.25">
      <c r="A338" s="23" t="s">
        <v>316</v>
      </c>
      <c r="B338" s="7">
        <f>SUM(B339,B341,B343,B345,B347,B349,B351,B353,B355)</f>
        <v>201</v>
      </c>
    </row>
    <row r="339" spans="1:2" ht="14.25" hidden="1">
      <c r="A339" s="23" t="s">
        <v>317</v>
      </c>
      <c r="B339" s="6">
        <f>SUM(B340:B340)</f>
        <v>0</v>
      </c>
    </row>
    <row r="340" spans="1:2" ht="14.25" hidden="1">
      <c r="A340" s="23" t="s">
        <v>264</v>
      </c>
      <c r="B340" s="3"/>
    </row>
    <row r="341" spans="1:2" ht="14.25" hidden="1">
      <c r="A341" s="23" t="s">
        <v>130</v>
      </c>
      <c r="B341" s="6">
        <f>SUM(B342:B342)</f>
        <v>0</v>
      </c>
    </row>
    <row r="342" spans="1:2" ht="14.25" hidden="1">
      <c r="A342" s="23" t="s">
        <v>264</v>
      </c>
      <c r="B342" s="3"/>
    </row>
    <row r="343" spans="1:2" ht="14.25" hidden="1">
      <c r="A343" s="23" t="s">
        <v>131</v>
      </c>
      <c r="B343" s="6">
        <f>SUM(B344:B344)</f>
        <v>0</v>
      </c>
    </row>
    <row r="344" spans="1:2" ht="14.25" hidden="1">
      <c r="A344" s="23" t="s">
        <v>264</v>
      </c>
      <c r="B344" s="3"/>
    </row>
    <row r="345" spans="1:2" ht="14.25" hidden="1">
      <c r="A345" s="23" t="s">
        <v>318</v>
      </c>
      <c r="B345" s="6">
        <f>SUM(B346:B346)</f>
        <v>0</v>
      </c>
    </row>
    <row r="346" spans="1:2" ht="14.25" hidden="1">
      <c r="A346" s="23" t="s">
        <v>264</v>
      </c>
      <c r="B346" s="3"/>
    </row>
    <row r="347" spans="1:2" ht="14.25" hidden="1">
      <c r="A347" s="23" t="s">
        <v>319</v>
      </c>
      <c r="B347" s="6">
        <f>SUM(B348:B348)</f>
        <v>0</v>
      </c>
    </row>
    <row r="348" spans="1:2" ht="14.25" hidden="1">
      <c r="A348" s="23" t="s">
        <v>264</v>
      </c>
      <c r="B348" s="3"/>
    </row>
    <row r="349" spans="1:2" ht="14.25">
      <c r="A349" s="23" t="s">
        <v>132</v>
      </c>
      <c r="B349" s="6">
        <f>SUM(B350:B350)</f>
        <v>169</v>
      </c>
    </row>
    <row r="350" spans="1:2" ht="14.25">
      <c r="A350" s="23" t="s">
        <v>264</v>
      </c>
      <c r="B350" s="3">
        <v>169</v>
      </c>
    </row>
    <row r="351" spans="1:2" ht="14.25">
      <c r="A351" s="23" t="s">
        <v>133</v>
      </c>
      <c r="B351" s="6">
        <f>SUM(B352:B352)</f>
        <v>32</v>
      </c>
    </row>
    <row r="352" spans="1:2" ht="14.25">
      <c r="A352" s="23" t="s">
        <v>264</v>
      </c>
      <c r="B352" s="3">
        <v>32</v>
      </c>
    </row>
    <row r="353" spans="1:2" ht="14.25" hidden="1">
      <c r="A353" s="23" t="s">
        <v>134</v>
      </c>
      <c r="B353" s="6">
        <f>SUM(B354:B354)</f>
        <v>0</v>
      </c>
    </row>
    <row r="354" spans="1:2" ht="14.25" hidden="1">
      <c r="A354" s="23" t="s">
        <v>264</v>
      </c>
      <c r="B354" s="3"/>
    </row>
    <row r="355" spans="1:2" ht="14.25" hidden="1">
      <c r="A355" s="23" t="s">
        <v>135</v>
      </c>
      <c r="B355" s="6">
        <f>SUM(B356:B356)</f>
        <v>0</v>
      </c>
    </row>
    <row r="356" spans="1:2" ht="14.25" hidden="1">
      <c r="A356" s="23" t="s">
        <v>289</v>
      </c>
      <c r="B356" s="3"/>
    </row>
    <row r="357" spans="1:2" ht="14.25">
      <c r="A357" s="23" t="s">
        <v>320</v>
      </c>
      <c r="B357" s="7">
        <f>SUM(B358,B360,B362,B364)</f>
        <v>81</v>
      </c>
    </row>
    <row r="358" spans="1:2" ht="14.25">
      <c r="A358" s="23" t="s">
        <v>136</v>
      </c>
      <c r="B358" s="6">
        <f>SUM(B359:B359)</f>
        <v>43</v>
      </c>
    </row>
    <row r="359" spans="1:2" ht="14.25">
      <c r="A359" s="23" t="s">
        <v>264</v>
      </c>
      <c r="B359" s="3">
        <v>43</v>
      </c>
    </row>
    <row r="360" spans="1:2" ht="14.25">
      <c r="A360" s="23" t="s">
        <v>137</v>
      </c>
      <c r="B360" s="6">
        <f>SUM(B361:B361)</f>
        <v>38</v>
      </c>
    </row>
    <row r="361" spans="1:2" ht="14.25">
      <c r="A361" s="23" t="s">
        <v>264</v>
      </c>
      <c r="B361" s="3">
        <v>38</v>
      </c>
    </row>
    <row r="362" spans="1:2" ht="14.25" hidden="1">
      <c r="A362" s="23" t="s">
        <v>138</v>
      </c>
      <c r="B362" s="6">
        <f>SUM(B363:B363)</f>
        <v>0</v>
      </c>
    </row>
    <row r="363" spans="1:2" ht="14.25" hidden="1">
      <c r="A363" s="23" t="s">
        <v>264</v>
      </c>
      <c r="B363" s="3"/>
    </row>
    <row r="364" spans="1:2" ht="14.25" hidden="1">
      <c r="A364" s="23" t="s">
        <v>321</v>
      </c>
      <c r="B364" s="6">
        <f>SUM(B365:B366)</f>
        <v>0</v>
      </c>
    </row>
    <row r="365" spans="1:2" ht="14.25" hidden="1">
      <c r="A365" s="23" t="s">
        <v>290</v>
      </c>
      <c r="B365" s="3"/>
    </row>
    <row r="366" spans="1:2" ht="14.25" hidden="1">
      <c r="A366" s="23" t="s">
        <v>322</v>
      </c>
      <c r="B366" s="3"/>
    </row>
    <row r="367" spans="1:2" ht="13.5" customHeight="1">
      <c r="A367" s="23" t="s">
        <v>323</v>
      </c>
      <c r="B367" s="7">
        <f>B368</f>
        <v>0</v>
      </c>
    </row>
    <row r="368" spans="1:2" ht="0.75" customHeight="1" hidden="1">
      <c r="A368" s="23" t="s">
        <v>324</v>
      </c>
      <c r="B368" s="5"/>
    </row>
    <row r="369" spans="1:2" ht="14.25">
      <c r="A369" s="23" t="s">
        <v>325</v>
      </c>
      <c r="B369" s="7">
        <f>SUM(B370:B378)</f>
        <v>0</v>
      </c>
    </row>
    <row r="370" spans="1:2" ht="14.25" hidden="1">
      <c r="A370" s="23" t="s">
        <v>139</v>
      </c>
      <c r="B370" s="5"/>
    </row>
    <row r="371" spans="1:2" ht="14.25" hidden="1">
      <c r="A371" s="23" t="s">
        <v>140</v>
      </c>
      <c r="B371" s="5"/>
    </row>
    <row r="372" spans="1:2" ht="14.25" hidden="1">
      <c r="A372" s="23" t="s">
        <v>141</v>
      </c>
      <c r="B372" s="5"/>
    </row>
    <row r="373" spans="1:2" ht="14.25" hidden="1">
      <c r="A373" s="23" t="s">
        <v>142</v>
      </c>
      <c r="B373" s="5"/>
    </row>
    <row r="374" spans="1:2" ht="14.25" hidden="1">
      <c r="A374" s="23" t="s">
        <v>143</v>
      </c>
      <c r="B374" s="5"/>
    </row>
    <row r="375" spans="1:2" ht="14.25" hidden="1">
      <c r="A375" s="23" t="s">
        <v>115</v>
      </c>
      <c r="B375" s="5"/>
    </row>
    <row r="376" spans="1:2" ht="14.25" hidden="1">
      <c r="A376" s="23" t="s">
        <v>144</v>
      </c>
      <c r="B376" s="5"/>
    </row>
    <row r="377" spans="1:2" ht="14.25" hidden="1">
      <c r="A377" s="23" t="s">
        <v>145</v>
      </c>
      <c r="B377" s="5"/>
    </row>
    <row r="378" spans="1:2" ht="14.25" hidden="1">
      <c r="A378" s="23" t="s">
        <v>146</v>
      </c>
      <c r="B378" s="5"/>
    </row>
    <row r="379" spans="1:2" ht="14.25">
      <c r="A379" s="23" t="s">
        <v>326</v>
      </c>
      <c r="B379" s="7">
        <f>SUM(B380,B383,B385,B387,B389,B391)</f>
        <v>270</v>
      </c>
    </row>
    <row r="380" spans="1:2" ht="14.25">
      <c r="A380" s="23" t="s">
        <v>147</v>
      </c>
      <c r="B380" s="6">
        <f>SUM(B381:B382)</f>
        <v>270</v>
      </c>
    </row>
    <row r="381" spans="1:2" ht="14.25">
      <c r="A381" s="23" t="s">
        <v>264</v>
      </c>
      <c r="B381" s="3">
        <v>167</v>
      </c>
    </row>
    <row r="382" spans="1:2" ht="14.25">
      <c r="A382" s="23" t="s">
        <v>270</v>
      </c>
      <c r="B382" s="3">
        <v>103</v>
      </c>
    </row>
    <row r="383" spans="1:2" ht="14.25" hidden="1">
      <c r="A383" s="23" t="s">
        <v>148</v>
      </c>
      <c r="B383" s="6">
        <f>SUM(B384:B384)</f>
        <v>0</v>
      </c>
    </row>
    <row r="384" spans="1:2" ht="14.25" hidden="1">
      <c r="A384" s="23" t="s">
        <v>264</v>
      </c>
      <c r="B384" s="3"/>
    </row>
    <row r="385" spans="1:2" ht="14.25" hidden="1">
      <c r="A385" s="23" t="s">
        <v>149</v>
      </c>
      <c r="B385" s="6">
        <f>SUM(B386:B386)</f>
        <v>0</v>
      </c>
    </row>
    <row r="386" spans="1:2" ht="14.25" hidden="1">
      <c r="A386" s="23" t="s">
        <v>264</v>
      </c>
      <c r="B386" s="3"/>
    </row>
    <row r="387" spans="1:2" ht="14.25" hidden="1">
      <c r="A387" s="23" t="s">
        <v>150</v>
      </c>
      <c r="B387" s="6">
        <f>SUM(B388:B388)</f>
        <v>0</v>
      </c>
    </row>
    <row r="388" spans="1:2" ht="14.25" hidden="1">
      <c r="A388" s="23" t="s">
        <v>264</v>
      </c>
      <c r="B388" s="3"/>
    </row>
    <row r="389" spans="1:2" ht="14.25" hidden="1">
      <c r="A389" s="23" t="s">
        <v>151</v>
      </c>
      <c r="B389" s="6">
        <f>SUM(B390:B390)</f>
        <v>0</v>
      </c>
    </row>
    <row r="390" spans="1:2" ht="14.25" hidden="1">
      <c r="A390" s="23" t="s">
        <v>264</v>
      </c>
      <c r="B390" s="3"/>
    </row>
    <row r="391" spans="1:2" ht="14.25" hidden="1">
      <c r="A391" s="23" t="s">
        <v>327</v>
      </c>
      <c r="B391" s="5"/>
    </row>
    <row r="392" spans="1:2" ht="14.25">
      <c r="A392" s="23" t="s">
        <v>328</v>
      </c>
      <c r="B392" s="7">
        <f>SUM(B393,B395,B397)</f>
        <v>1571</v>
      </c>
    </row>
    <row r="393" spans="1:2" ht="14.25" hidden="1">
      <c r="A393" s="23" t="s">
        <v>152</v>
      </c>
      <c r="B393" s="6">
        <f>SUM(B394:B394)</f>
        <v>0</v>
      </c>
    </row>
    <row r="394" spans="1:2" ht="14.25" hidden="1">
      <c r="A394" s="23" t="s">
        <v>291</v>
      </c>
      <c r="B394" s="3"/>
    </row>
    <row r="395" spans="1:2" ht="14.25">
      <c r="A395" s="23" t="s">
        <v>153</v>
      </c>
      <c r="B395" s="6">
        <f>SUM(B396:B396)</f>
        <v>1571</v>
      </c>
    </row>
    <row r="396" spans="1:2" ht="14.25">
      <c r="A396" s="23" t="s">
        <v>292</v>
      </c>
      <c r="B396" s="3">
        <v>1571</v>
      </c>
    </row>
    <row r="397" spans="1:2" ht="14.25" hidden="1">
      <c r="A397" s="23" t="s">
        <v>154</v>
      </c>
      <c r="B397" s="6">
        <f>SUM(B398:B399)</f>
        <v>0</v>
      </c>
    </row>
    <row r="398" spans="1:2" ht="14.25" hidden="1">
      <c r="A398" s="23" t="s">
        <v>293</v>
      </c>
      <c r="B398" s="3"/>
    </row>
    <row r="399" spans="1:2" ht="14.25" hidden="1">
      <c r="A399" s="23" t="s">
        <v>294</v>
      </c>
      <c r="B399" s="3"/>
    </row>
    <row r="400" spans="1:2" ht="14.25">
      <c r="A400" s="23" t="s">
        <v>329</v>
      </c>
      <c r="B400" s="7">
        <f>SUM(B401,B403,B405,B407,B409)</f>
        <v>81</v>
      </c>
    </row>
    <row r="401" spans="1:2" ht="14.25">
      <c r="A401" s="23" t="s">
        <v>155</v>
      </c>
      <c r="B401" s="6">
        <f>SUM(B402:B402)</f>
        <v>81</v>
      </c>
    </row>
    <row r="402" spans="1:2" ht="14.25">
      <c r="A402" s="23" t="s">
        <v>264</v>
      </c>
      <c r="B402" s="3">
        <v>81</v>
      </c>
    </row>
    <row r="403" spans="1:2" ht="14.25" hidden="1">
      <c r="A403" s="23" t="s">
        <v>156</v>
      </c>
      <c r="B403" s="6">
        <f>SUM(B404:B404)</f>
        <v>0</v>
      </c>
    </row>
    <row r="404" spans="1:2" ht="14.25" hidden="1">
      <c r="A404" s="23" t="s">
        <v>264</v>
      </c>
      <c r="B404" s="3"/>
    </row>
    <row r="405" spans="1:2" ht="14.25" hidden="1">
      <c r="A405" s="23" t="s">
        <v>157</v>
      </c>
      <c r="B405" s="6">
        <f>SUM(B406:B406)</f>
        <v>0</v>
      </c>
    </row>
    <row r="406" spans="1:2" ht="14.25" hidden="1">
      <c r="A406" s="23" t="s">
        <v>330</v>
      </c>
      <c r="B406" s="3"/>
    </row>
    <row r="407" spans="1:2" ht="14.25" hidden="1">
      <c r="A407" s="23" t="s">
        <v>158</v>
      </c>
      <c r="B407" s="6">
        <f>SUM(B408:B408)</f>
        <v>0</v>
      </c>
    </row>
    <row r="408" spans="1:2" ht="14.25" hidden="1">
      <c r="A408" s="23" t="s">
        <v>295</v>
      </c>
      <c r="B408" s="3"/>
    </row>
    <row r="409" spans="1:2" ht="14.25" hidden="1">
      <c r="A409" s="23" t="s">
        <v>159</v>
      </c>
      <c r="B409" s="6">
        <f>SUM(B410:B410)</f>
        <v>0</v>
      </c>
    </row>
    <row r="410" spans="1:2" ht="14.25" hidden="1">
      <c r="A410" s="23" t="s">
        <v>296</v>
      </c>
      <c r="B410" s="3"/>
    </row>
    <row r="411" spans="1:2" ht="14.25">
      <c r="A411" s="23" t="s">
        <v>331</v>
      </c>
      <c r="B411" s="12">
        <v>431</v>
      </c>
    </row>
    <row r="412" spans="1:2" ht="14.25">
      <c r="A412" s="23" t="s">
        <v>332</v>
      </c>
      <c r="B412" s="7">
        <f>SUM(B413:B418)</f>
        <v>1022</v>
      </c>
    </row>
    <row r="413" spans="1:2" ht="14.25" hidden="1">
      <c r="A413" s="23" t="s">
        <v>160</v>
      </c>
      <c r="B413" s="5"/>
    </row>
    <row r="414" spans="1:2" ht="14.25">
      <c r="A414" s="23" t="s">
        <v>161</v>
      </c>
      <c r="B414" s="5">
        <v>1022</v>
      </c>
    </row>
    <row r="415" spans="1:2" ht="14.25" hidden="1">
      <c r="A415" s="23" t="s">
        <v>162</v>
      </c>
      <c r="B415" s="5"/>
    </row>
    <row r="416" spans="1:2" ht="14.25" hidden="1">
      <c r="A416" s="23" t="s">
        <v>163</v>
      </c>
      <c r="B416" s="5"/>
    </row>
    <row r="417" spans="1:2" ht="14.25" hidden="1">
      <c r="A417" s="23" t="s">
        <v>164</v>
      </c>
      <c r="B417" s="5"/>
    </row>
    <row r="418" spans="1:2" ht="14.25" hidden="1">
      <c r="A418" s="23" t="s">
        <v>165</v>
      </c>
      <c r="B418" s="5"/>
    </row>
    <row r="419" spans="1:2" ht="14.25">
      <c r="A419" s="23" t="s">
        <v>333</v>
      </c>
      <c r="B419" s="7">
        <f>SUM(B420:B421)</f>
        <v>3528</v>
      </c>
    </row>
    <row r="420" spans="1:2" ht="14.25">
      <c r="A420" s="23" t="s">
        <v>166</v>
      </c>
      <c r="B420" s="5">
        <v>3528</v>
      </c>
    </row>
    <row r="421" spans="1:2" ht="14.25">
      <c r="A421" s="23" t="s">
        <v>167</v>
      </c>
      <c r="B421" s="2"/>
    </row>
    <row r="537" ht="14.25"/>
    <row r="538" ht="14.25"/>
    <row r="539" ht="14.25"/>
    <row r="540" ht="14.25"/>
    <row r="543" ht="14.25"/>
    <row r="553" ht="14.25"/>
    <row r="554" ht="14.25"/>
    <row r="555" ht="14.25"/>
    <row r="557" ht="14.25"/>
    <row r="559" ht="14.25"/>
    <row r="742" ht="14.25"/>
    <row r="743" ht="14.25"/>
    <row r="744" ht="14.25"/>
    <row r="748" ht="14.25"/>
    <row r="749" ht="14.25"/>
    <row r="750" ht="14.25"/>
  </sheetData>
  <sheetProtection/>
  <mergeCells count="2">
    <mergeCell ref="A1:B1"/>
    <mergeCell ref="A3:B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</dc:creator>
  <cp:keywords/>
  <dc:description/>
  <cp:lastModifiedBy>微软用户</cp:lastModifiedBy>
  <cp:lastPrinted>2016-05-05T07:22:38Z</cp:lastPrinted>
  <dcterms:created xsi:type="dcterms:W3CDTF">2012-06-06T01:30:27Z</dcterms:created>
  <dcterms:modified xsi:type="dcterms:W3CDTF">2016-10-12T02:01:42Z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